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firstSheet="1" activeTab="1"/>
  </bookViews>
  <sheets>
    <sheet name="Lists" sheetId="1" state="hidden" r:id="rId1"/>
    <sheet name="Form" sheetId="2" r:id="rId2"/>
  </sheets>
  <definedNames>
    <definedName name="Certs">'Lists'!$J$4:$J$6</definedName>
    <definedName name="Citizen">'Lists'!$C$4:$C$5</definedName>
    <definedName name="Clinical">'Lists'!$H$4:$H$86</definedName>
    <definedName name="Delivery">'Lists'!$K$4:$K$6</definedName>
    <definedName name="Education">'Lists'!$E$4:$E$10</definedName>
    <definedName name="Ethnicity">'Lists'!$A$4:$A$24</definedName>
    <definedName name="EthSupport">'Lists'!$A$4:$B$24</definedName>
    <definedName name="FTE">'Lists'!$G$4:$G$13</definedName>
    <definedName name="FundingApplic">'Form'!$V$124:$BJ$124</definedName>
    <definedName name="Gender">'Lists'!$D$4:$D$5</definedName>
    <definedName name="PDRP">'Lists'!$F$4:$F$8</definedName>
    <definedName name="_xlnm.Print_Area" localSheetId="1">'Form'!$V$11:$BT$114</definedName>
    <definedName name="Semester">'Lists'!$L$4:$L$6</definedName>
    <definedName name="SemType">'Lists'!$M$4:$M$5</definedName>
    <definedName name="Type">'Lists'!$N$4:$N$6</definedName>
    <definedName name="YesNo">'Lists'!$I$4:$I$5</definedName>
  </definedNames>
  <calcPr fullCalcOnLoad="1"/>
</workbook>
</file>

<file path=xl/sharedStrings.xml><?xml version="1.0" encoding="utf-8"?>
<sst xmlns="http://schemas.openxmlformats.org/spreadsheetml/2006/main" count="287" uniqueCount="273">
  <si>
    <t>FUNDING APPLICATION</t>
  </si>
  <si>
    <t>for Postgraduate Education (HWNZ)</t>
  </si>
  <si>
    <t>Instructions</t>
  </si>
  <si>
    <t>Enrolment with the Tertiary Education Provider is a separate process required of the applicant. Please submit an enrolment with your tertiary education provider.</t>
  </si>
  <si>
    <t>If you have any questions please contact:</t>
  </si>
  <si>
    <t>HBDHB (06) 878 1617 or 027 4535271</t>
  </si>
  <si>
    <t>Section A. Applicant Information</t>
  </si>
  <si>
    <t>Surname (as per APC):</t>
  </si>
  <si>
    <t>Prefererred Surname:</t>
  </si>
  <si>
    <t>Email Address:</t>
  </si>
  <si>
    <t>Date of Birth:</t>
  </si>
  <si>
    <t>2nd Email Address:</t>
  </si>
  <si>
    <t>Are you a New Zealand citizen?</t>
  </si>
  <si>
    <t>Preferred First Name:</t>
  </si>
  <si>
    <t>Age:</t>
  </si>
  <si>
    <t>Work Phone:</t>
  </si>
  <si>
    <t>Ethnicity</t>
  </si>
  <si>
    <r>
      <t xml:space="preserve">Note: if </t>
    </r>
    <r>
      <rPr>
        <b/>
        <sz val="10"/>
        <rFont val="Arial"/>
        <family val="2"/>
      </rPr>
      <t xml:space="preserve">NO </t>
    </r>
    <r>
      <rPr>
        <sz val="10"/>
        <rFont val="Arial"/>
        <family val="2"/>
      </rPr>
      <t>proof of residency is required</t>
    </r>
  </si>
  <si>
    <t>Citizen</t>
  </si>
  <si>
    <t>Gender</t>
  </si>
  <si>
    <t>PDRP</t>
  </si>
  <si>
    <t>FTE</t>
  </si>
  <si>
    <t>Clinical Area</t>
  </si>
  <si>
    <t>European nfd</t>
  </si>
  <si>
    <t>Yes</t>
  </si>
  <si>
    <t>Female</t>
  </si>
  <si>
    <t>Massey University</t>
  </si>
  <si>
    <t>1.00 - 40 hours</t>
  </si>
  <si>
    <t>24 Hour Surgery</t>
  </si>
  <si>
    <t>New Zealand European/Pakeha</t>
  </si>
  <si>
    <t>No</t>
  </si>
  <si>
    <t>Male</t>
  </si>
  <si>
    <t>University of Auckland</t>
  </si>
  <si>
    <t>Acute Care</t>
  </si>
  <si>
    <t>Other European</t>
  </si>
  <si>
    <t>N/A</t>
  </si>
  <si>
    <t>University of Otago</t>
  </si>
  <si>
    <t>Mental Health</t>
  </si>
  <si>
    <t>Adult Emergency</t>
  </si>
  <si>
    <t>New Zealand Maori</t>
  </si>
  <si>
    <t>Victoria University</t>
  </si>
  <si>
    <t>0.75 - 30 hours</t>
  </si>
  <si>
    <t>Adult Medicine</t>
  </si>
  <si>
    <t>Pacific Island nfd</t>
  </si>
  <si>
    <t>Whitireia</t>
  </si>
  <si>
    <t>Aged Care</t>
  </si>
  <si>
    <t>Samoan</t>
  </si>
  <si>
    <t>Other - Approval required</t>
  </si>
  <si>
    <t>Ambulatory Care</t>
  </si>
  <si>
    <t>Cook Island Maori</t>
  </si>
  <si>
    <t>Anaesthesia</t>
  </si>
  <si>
    <t>Tongan</t>
  </si>
  <si>
    <t>Anaesthetic</t>
  </si>
  <si>
    <t>Niuean</t>
  </si>
  <si>
    <t>Brain Injury</t>
  </si>
  <si>
    <t>Tokelauan</t>
  </si>
  <si>
    <t>Cardiology</t>
  </si>
  <si>
    <t>Fijian</t>
  </si>
  <si>
    <t>Cardiothoracic</t>
  </si>
  <si>
    <t>Other Pacific Island Groups</t>
  </si>
  <si>
    <t>Child &amp; Family Health</t>
  </si>
  <si>
    <t>Asian nfd</t>
  </si>
  <si>
    <t>Child and Adolescence Mental Health</t>
  </si>
  <si>
    <t>Southeast Asian</t>
  </si>
  <si>
    <t>Clinical Leadership</t>
  </si>
  <si>
    <t>Chinese</t>
  </si>
  <si>
    <t>Community Health</t>
  </si>
  <si>
    <t>Indian</t>
  </si>
  <si>
    <t>Community Mental Health</t>
  </si>
  <si>
    <t>Other Asian</t>
  </si>
  <si>
    <t>Crisis Mental Health</t>
  </si>
  <si>
    <t>Middle Eastern</t>
  </si>
  <si>
    <t>Critical Care &amp; Emergency</t>
  </si>
  <si>
    <t>Latin American/Hispanic</t>
  </si>
  <si>
    <t>Dermatology</t>
  </si>
  <si>
    <t>African or cultural group of African origin</t>
  </si>
  <si>
    <t>Developmental Disability</t>
  </si>
  <si>
    <t>Other Ethnicity</t>
  </si>
  <si>
    <t>Diabetes</t>
  </si>
  <si>
    <t>Disability &amp; Rehabilitation</t>
  </si>
  <si>
    <t>Drug and Alcohol Mental Health</t>
  </si>
  <si>
    <t>Emergency/Trauma</t>
  </si>
  <si>
    <t>Endocrinology</t>
  </si>
  <si>
    <t>Forensic Psychiatry</t>
  </si>
  <si>
    <t>Gastroenterology</t>
  </si>
  <si>
    <t>General Medical</t>
  </si>
  <si>
    <t>General Perioperative</t>
  </si>
  <si>
    <t>General Surgery</t>
  </si>
  <si>
    <t>General Surgical</t>
  </si>
  <si>
    <t>Gerontology</t>
  </si>
  <si>
    <t>Gynaecology</t>
  </si>
  <si>
    <t>Haematology</t>
  </si>
  <si>
    <t>Health Education and Promotion</t>
  </si>
  <si>
    <t>High Dependency</t>
  </si>
  <si>
    <t>Home Health Care</t>
  </si>
  <si>
    <t>Hyperbaric</t>
  </si>
  <si>
    <t>Infection Control</t>
  </si>
  <si>
    <t>Infectious Diseases</t>
  </si>
  <si>
    <t>Intellectual Disability</t>
  </si>
  <si>
    <t>Intensive Care</t>
  </si>
  <si>
    <t>Internal Medicine</t>
  </si>
  <si>
    <t>Maori Health</t>
  </si>
  <si>
    <t>Medical Practice</t>
  </si>
  <si>
    <t>nec</t>
  </si>
  <si>
    <t>Neonatal</t>
  </si>
  <si>
    <t>Neonatal Intensive Care</t>
  </si>
  <si>
    <t>Nephrology/Renal</t>
  </si>
  <si>
    <t>Neuroscience</t>
  </si>
  <si>
    <t>Nursing Education</t>
  </si>
  <si>
    <t>Occupational Health</t>
  </si>
  <si>
    <t>Oncology</t>
  </si>
  <si>
    <t>Operating Room</t>
  </si>
  <si>
    <t>Ophthalmology</t>
  </si>
  <si>
    <t>Orthopaedic</t>
  </si>
  <si>
    <t>Paediatric Intensive Care</t>
  </si>
  <si>
    <t>Paediatrics</t>
  </si>
  <si>
    <t>Pain Management</t>
  </si>
  <si>
    <t>Palliative Care</t>
  </si>
  <si>
    <t>Perioperative</t>
  </si>
  <si>
    <t>Plastic Surgery &amp; Burns</t>
  </si>
  <si>
    <t>Primary Health Care - General</t>
  </si>
  <si>
    <t>Psychiatric Rehabilitation</t>
  </si>
  <si>
    <t>Psychogeriatric Care</t>
  </si>
  <si>
    <t>Public Health</t>
  </si>
  <si>
    <t>Radiology</t>
  </si>
  <si>
    <t>Recovery</t>
  </si>
  <si>
    <t>Rehabilitation</t>
  </si>
  <si>
    <t>Remote or Rural Area</t>
  </si>
  <si>
    <t>Respiratory</t>
  </si>
  <si>
    <t>School Health</t>
  </si>
  <si>
    <t>Sexual Health</t>
  </si>
  <si>
    <t>Short Stay Surgical</t>
  </si>
  <si>
    <t>Spinal</t>
  </si>
  <si>
    <t>Under 5 years other than Child &amp; Family Health</t>
  </si>
  <si>
    <t>Under 5 years other than Practice Nurse</t>
  </si>
  <si>
    <t>Urology</t>
  </si>
  <si>
    <t>Vascular</t>
  </si>
  <si>
    <t>Women's Health</t>
  </si>
  <si>
    <t>Wound Care</t>
  </si>
  <si>
    <t>Youth Health</t>
  </si>
  <si>
    <t>Iwi</t>
  </si>
  <si>
    <t>EIT</t>
  </si>
  <si>
    <t>0.90 - 36 hours</t>
  </si>
  <si>
    <t>0.80 - 32 hours</t>
  </si>
  <si>
    <t>0.70 - 28 hours</t>
  </si>
  <si>
    <t>0.60 - 24 hours</t>
  </si>
  <si>
    <t>0.50 - 20 hours</t>
  </si>
  <si>
    <t>0.40 - 16 hours</t>
  </si>
  <si>
    <t>0.30 - 12 hours</t>
  </si>
  <si>
    <t>0.20 - 8 hours</t>
  </si>
  <si>
    <t>Education</t>
  </si>
  <si>
    <t>If you identified as NZ Maori or Pacific Island do you wish to receive cultural supervision during the time of your studies?</t>
  </si>
  <si>
    <t>YesNo</t>
  </si>
  <si>
    <t>Section B. Employment Information</t>
  </si>
  <si>
    <t>Name of Employer:</t>
  </si>
  <si>
    <t>Role Title:</t>
  </si>
  <si>
    <t>Length of time in current role (years):</t>
  </si>
  <si>
    <t>PDRP Level:</t>
  </si>
  <si>
    <t>DHB Employee</t>
  </si>
  <si>
    <t>Line Manager:</t>
  </si>
  <si>
    <t>Service:</t>
  </si>
  <si>
    <t>Clinical area of practice/ specialty: HWNZ defined</t>
  </si>
  <si>
    <t>Non-DHB Employee - PHO, NGO, Aged and Residential Care, Plunket, Ministry of Health Contract Providers</t>
  </si>
  <si>
    <t>Postgraduate study must be approved by the Nursing Council of New Zealand (NCNZ) or be able to be credited towards a NCNZ approved qualification (see link below). You must apply to your Tertiary Education Provider for a "transfer of credit" to bring papers/ courses into a NCNZ approved qualification.</t>
  </si>
  <si>
    <t>I have checked that my paper/ course can be used as part of a NCNZ approved qualification</t>
  </si>
  <si>
    <t>Postgraduate Certificate</t>
  </si>
  <si>
    <t>Postgraduate Diploma</t>
  </si>
  <si>
    <t>Masters Degree</t>
  </si>
  <si>
    <t>Qualification</t>
  </si>
  <si>
    <t>Year</t>
  </si>
  <si>
    <t>Paper Number/ Code</t>
  </si>
  <si>
    <t>Paper credit value</t>
  </si>
  <si>
    <t>Grade</t>
  </si>
  <si>
    <t>Name of paper</t>
  </si>
  <si>
    <t>Paper Code e.g. PG8.401</t>
  </si>
  <si>
    <t>Paper point value</t>
  </si>
  <si>
    <t xml:space="preserve">Please  briefly outline below your proposed programme of study - </t>
  </si>
  <si>
    <t>Thesis research/ dissertation. 
If you are planning to undertake or are completing a research thesis, please briefly outline the topic and relevance to service.</t>
  </si>
  <si>
    <t>Have you sought funds from other sources?</t>
  </si>
  <si>
    <t>Travel &amp; Accommodation Subsidy - if required to travel further than 100km by road one way from your usual place of work to the Education Provider</t>
  </si>
  <si>
    <t>I confirm that all the information supplied in support of my application is accurate at the date of signing and the supporting documentation is enclosed.</t>
  </si>
  <si>
    <t>Full Name</t>
  </si>
  <si>
    <t>Thank You</t>
  </si>
  <si>
    <t>Certs</t>
  </si>
  <si>
    <t>PG Diploma</t>
  </si>
  <si>
    <t>PG Certificate</t>
  </si>
  <si>
    <t>Masters</t>
  </si>
  <si>
    <t>Not Completed</t>
  </si>
  <si>
    <t>FTE worked weekly (contracted hours):</t>
  </si>
  <si>
    <t>Semester you wish to study in</t>
  </si>
  <si>
    <t>Attached</t>
  </si>
  <si>
    <t>Posted</t>
  </si>
  <si>
    <t>Delivery</t>
  </si>
  <si>
    <t>Consolidation Data - Source Area</t>
  </si>
  <si>
    <t>From: FundingApplic (below)</t>
  </si>
  <si>
    <t>NCNZ APC Number:</t>
  </si>
  <si>
    <t>All applicants will be notified of the funding decision electronically.</t>
  </si>
  <si>
    <t>Semester</t>
  </si>
  <si>
    <t>Single or Double Semester</t>
  </si>
  <si>
    <t>SemType</t>
  </si>
  <si>
    <t>Single</t>
  </si>
  <si>
    <t>Double</t>
  </si>
  <si>
    <t>Section F: Rationale for Study &amp; Professional Development (Career) Plan</t>
  </si>
  <si>
    <t>Section G: Funding  
Please also include details about efforts to obtain funding from other sources</t>
  </si>
  <si>
    <t>I authorise and direct any Tertiary Education provider at which I am/ have been undertaking any course of study relating to this grant to provide to HBDHB and Health Workforce NZ the following information:</t>
  </si>
  <si>
    <t>Education Provider</t>
  </si>
  <si>
    <t>Nursing - Hawkes Bay District Health Board</t>
  </si>
  <si>
    <t>If Masters completed - please indicate YEAR conferred</t>
  </si>
  <si>
    <t>Registered Nurse</t>
  </si>
  <si>
    <t>Nursing Council of New Zealand</t>
  </si>
  <si>
    <t>Hawke's Bay DHB</t>
  </si>
  <si>
    <t>Maori or Pacific Peoples Support</t>
  </si>
  <si>
    <t>CTMS</t>
  </si>
  <si>
    <t>CTPS</t>
  </si>
  <si>
    <t>Best Contact Phone Number</t>
  </si>
  <si>
    <t>First Name (per APC):</t>
  </si>
  <si>
    <t>Ethnicity:</t>
  </si>
  <si>
    <t>DHB employee Number:</t>
  </si>
  <si>
    <t>Manager's email address:</t>
  </si>
  <si>
    <t>Competent (Level 2)</t>
  </si>
  <si>
    <t>Proficient (Level 3)</t>
  </si>
  <si>
    <t>Expert (Level 4)</t>
  </si>
  <si>
    <r>
      <t xml:space="preserve">Please complete all relevant sections in this application form. </t>
    </r>
    <r>
      <rPr>
        <b/>
        <u val="single"/>
        <sz val="10"/>
        <rFont val="Arial"/>
        <family val="2"/>
      </rPr>
      <t xml:space="preserve">Compulsory fields are marked with an </t>
    </r>
    <r>
      <rPr>
        <b/>
        <u val="single"/>
        <sz val="10"/>
        <color indexed="10"/>
        <rFont val="Arial"/>
        <family val="2"/>
      </rPr>
      <t>*</t>
    </r>
    <r>
      <rPr>
        <sz val="10"/>
        <rFont val="Arial"/>
        <family val="0"/>
      </rPr>
      <t xml:space="preserve"> while non compulsory fields are highlighted in yellow.</t>
    </r>
  </si>
  <si>
    <t>Application deadlines:</t>
  </si>
  <si>
    <t>Office Use Only</t>
  </si>
  <si>
    <t>Purchase Unit Code</t>
  </si>
  <si>
    <t>S1 Paper</t>
  </si>
  <si>
    <t>S2 Paper</t>
  </si>
  <si>
    <t>Double Paper</t>
  </si>
  <si>
    <t>S1 TU</t>
  </si>
  <si>
    <t>S2 TU</t>
  </si>
  <si>
    <t>CTMTA S1</t>
  </si>
  <si>
    <t>CTMTA S2</t>
  </si>
  <si>
    <t>Type</t>
  </si>
  <si>
    <t>General</t>
  </si>
  <si>
    <t>Primary</t>
  </si>
  <si>
    <t>Rural</t>
  </si>
  <si>
    <t>Department</t>
  </si>
  <si>
    <t>This form and supporting documentation to be emailed to pgnursing@hbdhb.govt.nz</t>
  </si>
  <si>
    <t>It is the applicants responsibility to ensure this deadline is met.</t>
  </si>
  <si>
    <t>Have you completed a career plan?</t>
  </si>
  <si>
    <t>1. How are these papers relevant to your work, goals and aspirations (include your area of interest):</t>
  </si>
  <si>
    <t>3. How will these papers fit with your career plan:</t>
  </si>
  <si>
    <t>or email pgnursing@hbdhb.govt.nz</t>
  </si>
  <si>
    <t>Section H: Declaration</t>
  </si>
  <si>
    <t>Section E. Qualification Level: 
List completed papers and Qualifications (please send a copy of results to PG Coordinator)</t>
  </si>
  <si>
    <t>Have your sent a copy of your previous postgraduate results summary of completed papers and proof of residency (if applicable)</t>
  </si>
  <si>
    <t>Relevant course completion information (i.e. outcome of course, any academic misconduct matters, pass or failure to obtain a pass, withdrawal from course and course mark)</t>
  </si>
  <si>
    <t>I consent to the disclosure of the personal information given on this form to recipients for purposes related to the advancement of my studies and as required by contracts and policies between HBDHB and external agencies.</t>
  </si>
  <si>
    <t>Not assessed</t>
  </si>
  <si>
    <t>Senior Nurses</t>
  </si>
  <si>
    <t>Sally Houliston, Nurse Consultant</t>
  </si>
  <si>
    <t>I understand that if I withdraw once an academic semester has commenced, or have proven academic misconduct or I fail the paper(s), I am required to notify in writing the HBDHB PG Co-ordinator of this. I understand that if any of the above should occur this may lead to further discussion with my employer and the HBDHB PG Coordinator. The outcome of this meeting may require me to refund any allocation of funding and may also affect any future allocation of HWNZ funding to me.</t>
  </si>
  <si>
    <t>2. How will completing these papers enable you to contribute to improving the health outcomes of the Hawke’s Bay population through nursing and how will this translate into meeting MOH targets &amp; reducing the health inequalities experienced by Maori in Hawke’s Bay?</t>
  </si>
  <si>
    <t>4. Please also outline and actual or potential barriers that may prevent you from completing your proposed programme of study and actions you will take to minimise these:</t>
  </si>
  <si>
    <t>Postgraduate programmes / Education / Home - Nursing Council of New Zealand</t>
  </si>
  <si>
    <t>Nursing 2016</t>
  </si>
  <si>
    <t>This application covers the 2016 academic year, Semesters 1 and 2 (not summer school).</t>
  </si>
  <si>
    <t>If no please indicate the weekly hours you expect to work in 2016:</t>
  </si>
  <si>
    <t>Section C. Postgraduate Qualification Level 2016</t>
  </si>
  <si>
    <t>Please indicate the qualification level you are enrolling in for your 2016 study</t>
  </si>
  <si>
    <t>Will you complete this qualification in 2016?</t>
  </si>
  <si>
    <t>Section D. 2016 Paper Enrolments. 
List papers you are enrolling in for 2016 (all semesters)</t>
  </si>
  <si>
    <t>Practicum Paper. 
If you are planning to undertake a prescribing or non-prescribing practicum paper to complete your degree in 2016, a practicum support plan must be prepared before commencing the paper.</t>
  </si>
  <si>
    <t>Are you enrolling in a prescribing or non-prescribing practicum in 2016? If yes please contact the Nurse Consultant (pgnursing@hbdhb.govt.nz)</t>
  </si>
  <si>
    <t>If NO please complete a career plan as this is required for all postgraduate funding applications (refer to 2016 PG handbook)</t>
  </si>
  <si>
    <t>I declare that I have not applied for, and do not expect to receive, any funding in addition to this funding to assist with my study related costs in the 2016 year.</t>
  </si>
  <si>
    <t>Health Workforce NZ specifications</t>
  </si>
  <si>
    <t xml:space="preserve">This form must be submitted via email as an excel document. No written applications will be accepted. Funding is for programmes of study that lead to level 8 qualifications on the National Qualification framework. To access funds please read the 2016 Postgraduate Funding handbook. Also see Specifications for Postgraduate Nursing Training for background information on the Ministry of Health website (link below). </t>
  </si>
  <si>
    <t>Organisational support (employing manager) will be required proir to approval of  funding.</t>
  </si>
  <si>
    <r>
      <rPr>
        <b/>
        <u val="single"/>
        <sz val="10"/>
        <color indexed="10"/>
        <rFont val="Arial"/>
        <family val="2"/>
      </rPr>
      <t>4pm 6 November 2015</t>
    </r>
    <r>
      <rPr>
        <b/>
        <sz val="10"/>
        <color indexed="10"/>
        <rFont val="Arial"/>
        <family val="2"/>
      </rPr>
      <t xml:space="preserve"> </t>
    </r>
  </si>
  <si>
    <t>Do you expect to remain working the same hours in 2016?</t>
  </si>
  <si>
    <r>
      <t>Section I: Sign Off
This form must be completed electonically and emailed to:
       pgnursing@hbdhb.govt.nz [</t>
    </r>
    <r>
      <rPr>
        <b/>
        <u val="single"/>
        <sz val="10"/>
        <rFont val="Arial"/>
        <family val="2"/>
      </rPr>
      <t>no later than 4pm on 6 November 2015</t>
    </r>
    <r>
      <rPr>
        <b/>
        <sz val="10"/>
        <rFont val="Arial"/>
        <family val="2"/>
      </rPr>
      <t>]
Supporting documentation must be scanned and emailed or posted to:
Nurse Consultant
c/- 4th Floor
Hawkes Bay Hospital
Omahu Road
Hastings
A confirmation of receipt of your application will be sent to you electronically.</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</si>
</sst>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9]dddd\,\ dd\ mmmm\ yyyy"/>
    <numFmt numFmtId="173" formatCode="dd\-mmm\-yyyy"/>
    <numFmt numFmtId="174" formatCode="d/mm/yyyy;@"/>
    <numFmt numFmtId="175" formatCode="&quot;Yes&quot;;&quot;Yes&quot;;&quot;No&quot;"/>
    <numFmt numFmtId="176" formatCode="&quot;True&quot;;&quot;True&quot;;&quot;False&quot;"/>
    <numFmt numFmtId="177" formatCode="&quot;On&quot;;&quot;On&quot;;&quot;Off&quot;"/>
    <numFmt numFmtId="178" formatCode="[$€-2]\ #,##0.00_);[Red]\([$€-2]\ #,##0.00\)"/>
  </numFmts>
  <fonts count="50">
    <font>
      <sz val="10"/>
      <name val="Arial"/>
      <family val="0"/>
    </font>
    <font>
      <b/>
      <sz val="10"/>
      <name val="Arial"/>
      <family val="2"/>
    </font>
    <font>
      <b/>
      <sz val="12"/>
      <name val="Arial"/>
      <family val="2"/>
    </font>
    <font>
      <sz val="12"/>
      <name val="Arial"/>
      <family val="2"/>
    </font>
    <font>
      <b/>
      <sz val="11"/>
      <name val="Arial"/>
      <family val="2"/>
    </font>
    <font>
      <sz val="8"/>
      <name val="Arial"/>
      <family val="0"/>
    </font>
    <font>
      <b/>
      <sz val="14"/>
      <name val="Arial"/>
      <family val="2"/>
    </font>
    <font>
      <sz val="14"/>
      <name val="Arial"/>
      <family val="2"/>
    </font>
    <font>
      <u val="single"/>
      <sz val="10"/>
      <color indexed="12"/>
      <name val="Arial"/>
      <family val="0"/>
    </font>
    <font>
      <b/>
      <sz val="12"/>
      <color indexed="10"/>
      <name val="Arial"/>
      <family val="2"/>
    </font>
    <font>
      <sz val="10"/>
      <color indexed="10"/>
      <name val="Arial"/>
      <family val="2"/>
    </font>
    <font>
      <b/>
      <u val="single"/>
      <sz val="10"/>
      <name val="Arial"/>
      <family val="2"/>
    </font>
    <font>
      <u val="single"/>
      <sz val="12"/>
      <color indexed="36"/>
      <name val="Arial"/>
      <family val="0"/>
    </font>
    <font>
      <b/>
      <u val="single"/>
      <sz val="10"/>
      <color indexed="10"/>
      <name val="Arial"/>
      <family val="2"/>
    </font>
    <font>
      <b/>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49"/>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rgb="FF4682B4"/>
      <name val="Arial Narrow"/>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pplyProtection="1">
      <alignment/>
      <protection/>
    </xf>
    <xf numFmtId="0" fontId="7" fillId="4" borderId="10" xfId="0" applyFont="1" applyFill="1" applyBorder="1" applyAlignment="1" applyProtection="1">
      <alignment horizontal="center"/>
      <protection/>
    </xf>
    <xf numFmtId="0" fontId="3" fillId="4" borderId="10" xfId="0" applyFont="1" applyFill="1" applyBorder="1" applyAlignment="1" applyProtection="1">
      <alignment horizontal="center"/>
      <protection/>
    </xf>
    <xf numFmtId="0" fontId="3" fillId="4" borderId="11" xfId="0" applyFont="1" applyFill="1" applyBorder="1" applyAlignment="1" applyProtection="1">
      <alignment horizontal="center"/>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horizontal="center"/>
      <protection/>
    </xf>
    <xf numFmtId="0" fontId="4" fillId="4" borderId="12" xfId="0" applyFont="1" applyFill="1" applyBorder="1" applyAlignment="1" applyProtection="1">
      <alignment horizontal="center"/>
      <protection/>
    </xf>
    <xf numFmtId="0" fontId="3" fillId="4" borderId="13"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4" xfId="0" applyFont="1" applyFill="1" applyBorder="1" applyAlignment="1" applyProtection="1">
      <alignment horizontal="center"/>
      <protection/>
    </xf>
    <xf numFmtId="0" fontId="0" fillId="4" borderId="15" xfId="0" applyFont="1" applyFill="1" applyBorder="1" applyAlignment="1" applyProtection="1">
      <alignment/>
      <protection/>
    </xf>
    <xf numFmtId="0" fontId="0" fillId="4" borderId="15" xfId="0" applyFont="1" applyFill="1" applyBorder="1" applyAlignment="1" applyProtection="1">
      <alignment vertical="center"/>
      <protection/>
    </xf>
    <xf numFmtId="0" fontId="0" fillId="4" borderId="15" xfId="0" applyFont="1" applyFill="1" applyBorder="1" applyAlignment="1" applyProtection="1">
      <alignment vertical="justify"/>
      <protection/>
    </xf>
    <xf numFmtId="0" fontId="0" fillId="4" borderId="16" xfId="0" applyFont="1" applyFill="1" applyBorder="1" applyAlignment="1" applyProtection="1">
      <alignment/>
      <protection/>
    </xf>
    <xf numFmtId="0" fontId="0" fillId="4" borderId="17" xfId="0" applyFont="1" applyFill="1" applyBorder="1" applyAlignment="1" applyProtection="1">
      <alignment/>
      <protection/>
    </xf>
    <xf numFmtId="0" fontId="0" fillId="4" borderId="16" xfId="0" applyFont="1" applyFill="1" applyBorder="1" applyAlignment="1" applyProtection="1">
      <alignment/>
      <protection/>
    </xf>
    <xf numFmtId="0" fontId="0" fillId="4" borderId="17" xfId="0" applyFont="1" applyFill="1" applyBorder="1" applyAlignment="1" applyProtection="1">
      <alignment/>
      <protection/>
    </xf>
    <xf numFmtId="0" fontId="1" fillId="0" borderId="0" xfId="0" applyFont="1" applyAlignment="1" applyProtection="1">
      <alignment/>
      <protection/>
    </xf>
    <xf numFmtId="173" fontId="0" fillId="0" borderId="0" xfId="0" applyNumberFormat="1" applyAlignment="1" applyProtection="1">
      <alignment/>
      <protection/>
    </xf>
    <xf numFmtId="0" fontId="0" fillId="4" borderId="18" xfId="0" applyFill="1" applyBorder="1" applyAlignment="1">
      <alignment horizontal="center"/>
    </xf>
    <xf numFmtId="0" fontId="1" fillId="4" borderId="18" xfId="0" applyFont="1" applyFill="1" applyBorder="1" applyAlignment="1">
      <alignment horizontal="center" wrapText="1"/>
    </xf>
    <xf numFmtId="0" fontId="1" fillId="0" borderId="0" xfId="0" applyFont="1" applyAlignment="1">
      <alignment horizontal="center"/>
    </xf>
    <xf numFmtId="14" fontId="0" fillId="0" borderId="0" xfId="0" applyNumberFormat="1" applyAlignment="1" applyProtection="1">
      <alignment/>
      <protection/>
    </xf>
    <xf numFmtId="0" fontId="10" fillId="4" borderId="19" xfId="0" applyFont="1" applyFill="1" applyBorder="1" applyAlignment="1" applyProtection="1">
      <alignment/>
      <protection/>
    </xf>
    <xf numFmtId="0" fontId="10" fillId="4" borderId="20" xfId="0" applyFont="1" applyFill="1" applyBorder="1" applyAlignment="1" applyProtection="1">
      <alignment/>
      <protection/>
    </xf>
    <xf numFmtId="0" fontId="10" fillId="4" borderId="21" xfId="0" applyFont="1" applyFill="1" applyBorder="1" applyAlignment="1" applyProtection="1">
      <alignment/>
      <protection/>
    </xf>
    <xf numFmtId="0" fontId="10" fillId="4" borderId="22" xfId="0" applyFont="1" applyFill="1" applyBorder="1" applyAlignment="1" applyProtection="1">
      <alignment/>
      <protection/>
    </xf>
    <xf numFmtId="0" fontId="10" fillId="4" borderId="23" xfId="0" applyFont="1" applyFill="1" applyBorder="1" applyAlignment="1" applyProtection="1">
      <alignment/>
      <protection/>
    </xf>
    <xf numFmtId="0" fontId="10" fillId="4" borderId="20" xfId="0" applyFont="1" applyFill="1" applyBorder="1" applyAlignment="1" applyProtection="1">
      <alignment wrapText="1"/>
      <protection/>
    </xf>
    <xf numFmtId="0" fontId="10" fillId="4" borderId="19" xfId="0" applyFont="1" applyFill="1" applyBorder="1" applyAlignment="1" applyProtection="1">
      <alignment wrapText="1"/>
      <protection/>
    </xf>
    <xf numFmtId="0" fontId="10" fillId="4" borderId="24" xfId="0" applyFont="1" applyFill="1" applyBorder="1" applyAlignment="1" applyProtection="1">
      <alignment/>
      <protection/>
    </xf>
    <xf numFmtId="0" fontId="0" fillId="4" borderId="25" xfId="0" applyFont="1" applyFill="1" applyBorder="1" applyAlignment="1" applyProtection="1">
      <alignment vertical="top"/>
      <protection/>
    </xf>
    <xf numFmtId="0" fontId="0" fillId="4" borderId="26" xfId="0" applyFont="1" applyFill="1" applyBorder="1" applyAlignment="1" applyProtection="1">
      <alignment vertical="top"/>
      <protection/>
    </xf>
    <xf numFmtId="0" fontId="0" fillId="4" borderId="27" xfId="0" applyFont="1" applyFill="1" applyBorder="1" applyAlignment="1" applyProtection="1">
      <alignment vertical="top"/>
      <protection/>
    </xf>
    <xf numFmtId="0" fontId="49" fillId="0" borderId="0" xfId="0" applyFont="1" applyAlignment="1">
      <alignment/>
    </xf>
    <xf numFmtId="0" fontId="0" fillId="32" borderId="16" xfId="0" applyFill="1" applyBorder="1" applyAlignment="1" applyProtection="1">
      <alignment/>
      <protection/>
    </xf>
    <xf numFmtId="0" fontId="0" fillId="32" borderId="17" xfId="0" applyFill="1" applyBorder="1" applyAlignment="1">
      <alignment/>
    </xf>
    <xf numFmtId="0" fontId="0" fillId="32" borderId="20" xfId="0" applyFill="1" applyBorder="1" applyAlignment="1">
      <alignment/>
    </xf>
    <xf numFmtId="0" fontId="0" fillId="32" borderId="17" xfId="0" applyFill="1" applyBorder="1" applyAlignment="1" applyProtection="1">
      <alignment/>
      <protection/>
    </xf>
    <xf numFmtId="0" fontId="0" fillId="32" borderId="20" xfId="0" applyFill="1" applyBorder="1" applyAlignment="1" applyProtection="1">
      <alignment/>
      <protection/>
    </xf>
    <xf numFmtId="0" fontId="0" fillId="33" borderId="16" xfId="0" applyFill="1" applyBorder="1" applyAlignment="1" applyProtection="1">
      <alignment/>
      <protection locked="0"/>
    </xf>
    <xf numFmtId="0" fontId="0" fillId="0" borderId="17" xfId="0" applyBorder="1" applyAlignment="1" applyProtection="1">
      <alignment/>
      <protection locked="0"/>
    </xf>
    <xf numFmtId="0" fontId="0" fillId="0" borderId="20" xfId="0" applyBorder="1" applyAlignment="1" applyProtection="1">
      <alignment/>
      <protection locked="0"/>
    </xf>
    <xf numFmtId="0" fontId="0" fillId="32" borderId="16" xfId="0" applyFill="1" applyBorder="1" applyAlignment="1" applyProtection="1">
      <alignment/>
      <protection locked="0"/>
    </xf>
    <xf numFmtId="0" fontId="0" fillId="32" borderId="17" xfId="0" applyFill="1" applyBorder="1" applyAlignment="1" applyProtection="1">
      <alignment/>
      <protection locked="0"/>
    </xf>
    <xf numFmtId="0" fontId="0" fillId="32" borderId="20" xfId="0" applyFill="1" applyBorder="1" applyAlignment="1" applyProtection="1">
      <alignment/>
      <protection locked="0"/>
    </xf>
    <xf numFmtId="0" fontId="0" fillId="33" borderId="28"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0" fillId="4" borderId="16" xfId="0" applyFont="1" applyFill="1" applyBorder="1" applyAlignment="1" applyProtection="1">
      <alignment wrapText="1"/>
      <protection/>
    </xf>
    <xf numFmtId="0" fontId="0" fillId="0" borderId="17" xfId="0" applyBorder="1" applyAlignment="1">
      <alignment wrapText="1"/>
    </xf>
    <xf numFmtId="0" fontId="0" fillId="4" borderId="16" xfId="0" applyFont="1" applyFill="1" applyBorder="1" applyAlignment="1" applyProtection="1">
      <alignment/>
      <protection/>
    </xf>
    <xf numFmtId="0" fontId="0" fillId="4" borderId="17" xfId="0" applyFont="1" applyFill="1" applyBorder="1" applyAlignment="1" applyProtection="1">
      <alignment/>
      <protection/>
    </xf>
    <xf numFmtId="0" fontId="0" fillId="34" borderId="16" xfId="0" applyFont="1" applyFill="1" applyBorder="1" applyAlignment="1" applyProtection="1">
      <alignment horizontal="center"/>
      <protection locked="0"/>
    </xf>
    <xf numFmtId="0" fontId="0" fillId="34" borderId="17" xfId="0" applyFont="1" applyFill="1" applyBorder="1" applyAlignment="1" applyProtection="1">
      <alignment horizontal="center"/>
      <protection locked="0"/>
    </xf>
    <xf numFmtId="0" fontId="0" fillId="34" borderId="20" xfId="0" applyFont="1" applyFill="1" applyBorder="1" applyAlignment="1" applyProtection="1">
      <alignment horizontal="center"/>
      <protection locked="0"/>
    </xf>
    <xf numFmtId="0" fontId="0" fillId="33" borderId="29" xfId="0" applyFont="1" applyFill="1" applyBorder="1" applyAlignment="1" applyProtection="1">
      <alignment horizontal="center" wrapText="1"/>
      <protection locked="0"/>
    </xf>
    <xf numFmtId="0" fontId="0" fillId="33" borderId="30"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8" xfId="0" applyFill="1" applyBorder="1" applyAlignment="1" applyProtection="1">
      <alignment horizontal="center"/>
      <protection locked="0"/>
    </xf>
    <xf numFmtId="0" fontId="1" fillId="35" borderId="31" xfId="0" applyFont="1" applyFill="1" applyBorder="1" applyAlignment="1" applyProtection="1">
      <alignment/>
      <protection/>
    </xf>
    <xf numFmtId="0" fontId="1" fillId="35" borderId="32" xfId="0" applyFont="1" applyFill="1" applyBorder="1" applyAlignment="1" applyProtection="1">
      <alignment/>
      <protection/>
    </xf>
    <xf numFmtId="0" fontId="1" fillId="35" borderId="33" xfId="0" applyFont="1" applyFill="1" applyBorder="1" applyAlignment="1" applyProtection="1">
      <alignment/>
      <protection/>
    </xf>
    <xf numFmtId="0" fontId="0" fillId="4" borderId="16" xfId="0" applyFont="1" applyFill="1" applyBorder="1" applyAlignment="1" applyProtection="1">
      <alignment/>
      <protection/>
    </xf>
    <xf numFmtId="0" fontId="0" fillId="0" borderId="17" xfId="0" applyBorder="1" applyAlignment="1" applyProtection="1">
      <alignment/>
      <protection/>
    </xf>
    <xf numFmtId="0" fontId="0" fillId="0" borderId="20" xfId="0" applyBorder="1" applyAlignment="1" applyProtection="1">
      <alignment/>
      <protection/>
    </xf>
    <xf numFmtId="0" fontId="0" fillId="4" borderId="34" xfId="0" applyFont="1" applyFill="1" applyBorder="1" applyAlignment="1" applyProtection="1">
      <alignment/>
      <protection/>
    </xf>
    <xf numFmtId="0" fontId="0" fillId="0" borderId="35" xfId="0" applyBorder="1" applyAlignment="1">
      <alignment/>
    </xf>
    <xf numFmtId="0" fontId="0" fillId="4" borderId="27" xfId="0" applyFont="1" applyFill="1" applyBorder="1" applyAlignment="1" applyProtection="1">
      <alignment/>
      <protection/>
    </xf>
    <xf numFmtId="0" fontId="0" fillId="4" borderId="36" xfId="0" applyFont="1" applyFill="1" applyBorder="1" applyAlignment="1" applyProtection="1">
      <alignment/>
      <protection/>
    </xf>
    <xf numFmtId="0" fontId="0" fillId="33" borderId="16" xfId="0" applyFont="1"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0" borderId="17" xfId="0" applyBorder="1" applyAlignment="1">
      <alignment/>
    </xf>
    <xf numFmtId="0" fontId="0" fillId="0" borderId="17" xfId="0" applyBorder="1" applyAlignment="1" applyProtection="1">
      <alignment wrapText="1"/>
      <protection/>
    </xf>
    <xf numFmtId="0" fontId="1" fillId="32" borderId="37" xfId="0" applyFont="1" applyFill="1" applyBorder="1" applyAlignment="1" applyProtection="1">
      <alignment horizontal="center" wrapText="1"/>
      <protection/>
    </xf>
    <xf numFmtId="0" fontId="1" fillId="32" borderId="30" xfId="0" applyFont="1" applyFill="1" applyBorder="1" applyAlignment="1" applyProtection="1">
      <alignment horizontal="center" wrapText="1"/>
      <protection/>
    </xf>
    <xf numFmtId="0" fontId="1" fillId="32" borderId="38" xfId="0" applyFont="1" applyFill="1" applyBorder="1" applyAlignment="1" applyProtection="1">
      <alignment horizontal="center" wrapText="1"/>
      <protection/>
    </xf>
    <xf numFmtId="0" fontId="0" fillId="34" borderId="17" xfId="0"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4" borderId="17" xfId="0" applyFill="1" applyBorder="1" applyAlignment="1">
      <alignment/>
    </xf>
    <xf numFmtId="0" fontId="0" fillId="34" borderId="16" xfId="0" applyFont="1" applyFill="1" applyBorder="1" applyAlignment="1" applyProtection="1">
      <alignment wrapText="1"/>
      <protection locked="0"/>
    </xf>
    <xf numFmtId="0" fontId="0" fillId="34" borderId="17" xfId="0" applyFill="1" applyBorder="1" applyAlignment="1" applyProtection="1">
      <alignment wrapText="1"/>
      <protection locked="0"/>
    </xf>
    <xf numFmtId="0" fontId="0" fillId="34" borderId="20" xfId="0" applyFill="1" applyBorder="1" applyAlignment="1" applyProtection="1">
      <alignment wrapText="1"/>
      <protection locked="0"/>
    </xf>
    <xf numFmtId="49" fontId="0" fillId="33" borderId="16" xfId="0" applyNumberFormat="1" applyFont="1" applyFill="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4" borderId="17" xfId="0" applyFont="1" applyFill="1" applyBorder="1" applyAlignment="1" applyProtection="1">
      <alignment/>
      <protection/>
    </xf>
    <xf numFmtId="0" fontId="0" fillId="4" borderId="20" xfId="0" applyFont="1" applyFill="1" applyBorder="1" applyAlignment="1" applyProtection="1">
      <alignment/>
      <protection/>
    </xf>
    <xf numFmtId="0" fontId="0" fillId="4" borderId="26" xfId="0" applyFont="1" applyFill="1" applyBorder="1" applyAlignment="1" applyProtection="1">
      <alignment/>
      <protection/>
    </xf>
    <xf numFmtId="0" fontId="0" fillId="4" borderId="0" xfId="0" applyFill="1" applyBorder="1" applyAlignment="1">
      <alignment/>
    </xf>
    <xf numFmtId="0" fontId="0" fillId="34" borderId="34" xfId="0" applyFont="1" applyFill="1" applyBorder="1" applyAlignment="1" applyProtection="1">
      <alignment horizontal="center" wrapText="1"/>
      <protection locked="0"/>
    </xf>
    <xf numFmtId="0" fontId="0" fillId="34" borderId="35" xfId="0" applyFill="1" applyBorder="1" applyAlignment="1" applyProtection="1">
      <alignment horizontal="center" wrapText="1"/>
      <protection locked="0"/>
    </xf>
    <xf numFmtId="0" fontId="0" fillId="34" borderId="21" xfId="0" applyFill="1" applyBorder="1" applyAlignment="1" applyProtection="1">
      <alignment horizontal="center" wrapText="1"/>
      <protection locked="0"/>
    </xf>
    <xf numFmtId="0" fontId="14" fillId="4" borderId="15" xfId="0" applyFont="1" applyFill="1" applyBorder="1" applyAlignment="1" applyProtection="1">
      <alignment horizontal="center" vertical="top" wrapText="1"/>
      <protection/>
    </xf>
    <xf numFmtId="0" fontId="0" fillId="0" borderId="0" xfId="0" applyAlignment="1">
      <alignment horizontal="center" vertical="top" wrapText="1"/>
    </xf>
    <xf numFmtId="0" fontId="0" fillId="4" borderId="15" xfId="0" applyFont="1" applyFill="1" applyBorder="1" applyAlignment="1" applyProtection="1">
      <alignment/>
      <protection/>
    </xf>
    <xf numFmtId="0" fontId="0" fillId="4" borderId="0" xfId="0" applyFont="1" applyFill="1" applyBorder="1" applyAlignment="1" applyProtection="1">
      <alignment/>
      <protection/>
    </xf>
    <xf numFmtId="0" fontId="0" fillId="4" borderId="12" xfId="0" applyFont="1" applyFill="1" applyBorder="1" applyAlignment="1" applyProtection="1">
      <alignment/>
      <protection/>
    </xf>
    <xf numFmtId="0" fontId="2" fillId="4" borderId="15"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14" fillId="4" borderId="0" xfId="0" applyFont="1" applyFill="1" applyAlignment="1">
      <alignment wrapText="1"/>
    </xf>
    <xf numFmtId="0" fontId="14" fillId="4" borderId="12" xfId="0" applyFont="1" applyFill="1" applyBorder="1" applyAlignment="1">
      <alignment wrapText="1"/>
    </xf>
    <xf numFmtId="174" fontId="0" fillId="33" borderId="16" xfId="0" applyNumberFormat="1" applyFont="1" applyFill="1" applyBorder="1" applyAlignment="1" applyProtection="1">
      <alignment horizontal="center"/>
      <protection locked="0"/>
    </xf>
    <xf numFmtId="174" fontId="0" fillId="33" borderId="17" xfId="0" applyNumberFormat="1" applyFont="1" applyFill="1" applyBorder="1" applyAlignment="1" applyProtection="1">
      <alignment horizontal="center"/>
      <protection locked="0"/>
    </xf>
    <xf numFmtId="174" fontId="0" fillId="33" borderId="20" xfId="0" applyNumberFormat="1" applyFont="1" applyFill="1" applyBorder="1" applyAlignment="1" applyProtection="1">
      <alignment horizontal="center"/>
      <protection locked="0"/>
    </xf>
    <xf numFmtId="0" fontId="0" fillId="4" borderId="29" xfId="0" applyFont="1" applyFill="1" applyBorder="1" applyAlignment="1" applyProtection="1">
      <alignment/>
      <protection/>
    </xf>
    <xf numFmtId="0" fontId="0" fillId="4" borderId="30" xfId="0" applyFill="1" applyBorder="1" applyAlignment="1">
      <alignment/>
    </xf>
    <xf numFmtId="0" fontId="0" fillId="4" borderId="0" xfId="0" applyFont="1" applyFill="1" applyBorder="1" applyAlignment="1" applyProtection="1">
      <alignment wrapText="1"/>
      <protection/>
    </xf>
    <xf numFmtId="0" fontId="0" fillId="4" borderId="0" xfId="0" applyFont="1" applyFill="1" applyBorder="1" applyAlignment="1" applyProtection="1">
      <alignment wrapText="1"/>
      <protection/>
    </xf>
    <xf numFmtId="0" fontId="0" fillId="4" borderId="12" xfId="0" applyFont="1" applyFill="1" applyBorder="1" applyAlignment="1" applyProtection="1">
      <alignment wrapText="1"/>
      <protection/>
    </xf>
    <xf numFmtId="0" fontId="8" fillId="4" borderId="31" xfId="53" applyFill="1" applyBorder="1" applyAlignment="1" applyProtection="1">
      <alignment horizontal="center"/>
      <protection locked="0"/>
    </xf>
    <xf numFmtId="0" fontId="8" fillId="4" borderId="32" xfId="53" applyFill="1" applyBorder="1" applyAlignment="1" applyProtection="1">
      <alignment horizontal="center"/>
      <protection locked="0"/>
    </xf>
    <xf numFmtId="0" fontId="8" fillId="4" borderId="33" xfId="53" applyFill="1" applyBorder="1" applyAlignment="1" applyProtection="1">
      <alignment horizontal="center"/>
      <protection locked="0"/>
    </xf>
    <xf numFmtId="0" fontId="6" fillId="4" borderId="39" xfId="0" applyFont="1" applyFill="1" applyBorder="1" applyAlignment="1" applyProtection="1">
      <alignment horizontal="center"/>
      <protection/>
    </xf>
    <xf numFmtId="0" fontId="0" fillId="0" borderId="10" xfId="0" applyBorder="1" applyAlignment="1" applyProtection="1">
      <alignment/>
      <protection/>
    </xf>
    <xf numFmtId="0" fontId="2" fillId="4" borderId="15" xfId="0" applyFont="1" applyFill="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Border="1" applyAlignment="1" applyProtection="1">
      <alignment horizontal="center"/>
      <protection/>
    </xf>
    <xf numFmtId="0" fontId="2" fillId="4" borderId="40" xfId="0" applyFont="1" applyFill="1" applyBorder="1" applyAlignment="1" applyProtection="1">
      <alignment horizontal="center"/>
      <protection/>
    </xf>
    <xf numFmtId="0" fontId="3" fillId="0" borderId="13" xfId="0" applyFont="1" applyBorder="1" applyAlignment="1" applyProtection="1">
      <alignment horizontal="center"/>
      <protection/>
    </xf>
    <xf numFmtId="0" fontId="0" fillId="0" borderId="13" xfId="0" applyBorder="1" applyAlignment="1" applyProtection="1">
      <alignment horizontal="center"/>
      <protection/>
    </xf>
    <xf numFmtId="0" fontId="4" fillId="35" borderId="31" xfId="0" applyFont="1" applyFill="1" applyBorder="1" applyAlignment="1" applyProtection="1">
      <alignment horizontal="left"/>
      <protection/>
    </xf>
    <xf numFmtId="0" fontId="4" fillId="35" borderId="32" xfId="0" applyFont="1" applyFill="1" applyBorder="1" applyAlignment="1" applyProtection="1">
      <alignment horizontal="left"/>
      <protection/>
    </xf>
    <xf numFmtId="0" fontId="4" fillId="35" borderId="33" xfId="0" applyFont="1" applyFill="1" applyBorder="1" applyAlignment="1" applyProtection="1">
      <alignment horizontal="left"/>
      <protection/>
    </xf>
    <xf numFmtId="0" fontId="9" fillId="4" borderId="31" xfId="0" applyFont="1" applyFill="1" applyBorder="1" applyAlignment="1" applyProtection="1">
      <alignment horizontal="center" wrapText="1"/>
      <protection/>
    </xf>
    <xf numFmtId="0" fontId="10" fillId="0" borderId="32" xfId="0" applyFont="1" applyBorder="1" applyAlignment="1" applyProtection="1">
      <alignment horizontal="center" wrapText="1"/>
      <protection/>
    </xf>
    <xf numFmtId="0" fontId="10" fillId="0" borderId="33" xfId="0" applyFont="1" applyBorder="1" applyAlignment="1" applyProtection="1">
      <alignment horizontal="center" wrapText="1"/>
      <protection/>
    </xf>
    <xf numFmtId="0" fontId="0" fillId="0" borderId="17" xfId="0" applyFont="1" applyBorder="1" applyAlignment="1" applyProtection="1">
      <alignment/>
      <protection/>
    </xf>
    <xf numFmtId="0" fontId="0" fillId="0" borderId="20" xfId="0" applyFont="1" applyBorder="1" applyAlignment="1" applyProtection="1">
      <alignment/>
      <protection/>
    </xf>
    <xf numFmtId="0" fontId="0" fillId="0" borderId="0" xfId="0" applyAlignment="1">
      <alignment wrapText="1"/>
    </xf>
    <xf numFmtId="0" fontId="0" fillId="0" borderId="12" xfId="0" applyBorder="1" applyAlignment="1">
      <alignment wrapText="1"/>
    </xf>
    <xf numFmtId="0" fontId="0" fillId="4" borderId="41" xfId="0" applyFont="1" applyFill="1" applyBorder="1" applyAlignment="1" applyProtection="1">
      <alignment/>
      <protection/>
    </xf>
    <xf numFmtId="0" fontId="14" fillId="4" borderId="15" xfId="0" applyFont="1" applyFill="1" applyBorder="1" applyAlignment="1" applyProtection="1">
      <alignment wrapText="1"/>
      <protection/>
    </xf>
    <xf numFmtId="0" fontId="14" fillId="0" borderId="0" xfId="0" applyFont="1" applyAlignment="1">
      <alignment wrapText="1"/>
    </xf>
    <xf numFmtId="0" fontId="14" fillId="0" borderId="12" xfId="0" applyFont="1" applyBorder="1" applyAlignment="1">
      <alignment wrapText="1"/>
    </xf>
    <xf numFmtId="0" fontId="0" fillId="33" borderId="16" xfId="0" applyFont="1" applyFill="1" applyBorder="1" applyAlignment="1" applyProtection="1">
      <alignment horizontal="left"/>
      <protection locked="0"/>
    </xf>
    <xf numFmtId="0" fontId="0" fillId="0" borderId="17" xfId="0" applyBorder="1" applyAlignment="1" applyProtection="1">
      <alignment horizontal="left"/>
      <protection locked="0"/>
    </xf>
    <xf numFmtId="0" fontId="0" fillId="0" borderId="20" xfId="0" applyBorder="1" applyAlignment="1" applyProtection="1">
      <alignment horizontal="left"/>
      <protection locked="0"/>
    </xf>
    <xf numFmtId="0" fontId="0" fillId="4" borderId="25" xfId="0" applyFont="1" applyFill="1" applyBorder="1" applyAlignment="1" applyProtection="1">
      <alignment wrapText="1"/>
      <protection/>
    </xf>
    <xf numFmtId="0" fontId="0" fillId="4" borderId="42" xfId="0" applyFont="1" applyFill="1" applyBorder="1" applyAlignment="1" applyProtection="1">
      <alignment wrapText="1"/>
      <protection/>
    </xf>
    <xf numFmtId="0" fontId="0" fillId="4" borderId="41" xfId="0" applyFont="1" applyFill="1" applyBorder="1" applyAlignment="1" applyProtection="1">
      <alignment wrapText="1"/>
      <protection/>
    </xf>
    <xf numFmtId="0" fontId="1" fillId="35" borderId="31" xfId="0" applyFont="1" applyFill="1" applyBorder="1" applyAlignment="1" applyProtection="1">
      <alignment wrapText="1"/>
      <protection/>
    </xf>
    <xf numFmtId="0" fontId="1" fillId="35" borderId="32" xfId="0" applyFont="1" applyFill="1" applyBorder="1" applyAlignment="1" applyProtection="1">
      <alignment wrapText="1"/>
      <protection/>
    </xf>
    <xf numFmtId="0" fontId="1" fillId="35" borderId="33" xfId="0" applyFont="1" applyFill="1" applyBorder="1" applyAlignment="1" applyProtection="1">
      <alignment wrapText="1"/>
      <protection/>
    </xf>
    <xf numFmtId="0" fontId="0" fillId="4" borderId="16" xfId="0" applyFont="1" applyFill="1" applyBorder="1" applyAlignment="1" applyProtection="1">
      <alignment/>
      <protection/>
    </xf>
    <xf numFmtId="0" fontId="0" fillId="0" borderId="20" xfId="0" applyBorder="1" applyAlignment="1">
      <alignment/>
    </xf>
    <xf numFmtId="0" fontId="0" fillId="4" borderId="27" xfId="0" applyFont="1" applyFill="1" applyBorder="1" applyAlignment="1" applyProtection="1">
      <alignment wrapText="1"/>
      <protection/>
    </xf>
    <xf numFmtId="0" fontId="0" fillId="0" borderId="36" xfId="0" applyBorder="1" applyAlignment="1">
      <alignment wrapText="1"/>
    </xf>
    <xf numFmtId="0" fontId="0" fillId="4" borderId="39" xfId="0" applyFont="1" applyFill="1" applyBorder="1" applyAlignment="1" applyProtection="1">
      <alignment wrapText="1"/>
      <protection/>
    </xf>
    <xf numFmtId="0" fontId="0" fillId="4" borderId="10" xfId="0" applyFont="1" applyFill="1" applyBorder="1" applyAlignment="1" applyProtection="1">
      <alignment wrapText="1"/>
      <protection/>
    </xf>
    <xf numFmtId="0" fontId="0" fillId="4" borderId="11" xfId="0" applyFont="1" applyFill="1" applyBorder="1" applyAlignment="1" applyProtection="1">
      <alignment wrapText="1"/>
      <protection/>
    </xf>
    <xf numFmtId="49" fontId="0" fillId="33" borderId="17" xfId="0" applyNumberFormat="1" applyFont="1" applyFill="1" applyBorder="1" applyAlignment="1" applyProtection="1">
      <alignment horizontal="center"/>
      <protection locked="0"/>
    </xf>
    <xf numFmtId="49" fontId="0" fillId="33" borderId="20" xfId="0" applyNumberFormat="1" applyFont="1" applyFill="1" applyBorder="1" applyAlignment="1" applyProtection="1">
      <alignment horizontal="center"/>
      <protection locked="0"/>
    </xf>
    <xf numFmtId="0" fontId="8" fillId="33" borderId="16" xfId="53" applyFont="1" applyFill="1" applyBorder="1" applyAlignment="1" applyProtection="1">
      <alignment horizontal="center"/>
      <protection locked="0"/>
    </xf>
    <xf numFmtId="0" fontId="0" fillId="4" borderId="15" xfId="0" applyFont="1" applyFill="1" applyBorder="1" applyAlignment="1" applyProtection="1">
      <alignment/>
      <protection/>
    </xf>
    <xf numFmtId="0" fontId="0" fillId="4" borderId="0" xfId="0" applyFont="1" applyFill="1" applyBorder="1" applyAlignment="1" applyProtection="1">
      <alignment/>
      <protection/>
    </xf>
    <xf numFmtId="0" fontId="0" fillId="4" borderId="12" xfId="0" applyFont="1" applyFill="1" applyBorder="1" applyAlignment="1" applyProtection="1">
      <alignment/>
      <protection/>
    </xf>
    <xf numFmtId="0" fontId="1" fillId="4" borderId="15"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40" xfId="0" applyFont="1" applyFill="1" applyBorder="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8" fillId="4" borderId="16" xfId="53" applyFill="1" applyBorder="1" applyAlignment="1" applyProtection="1">
      <alignment horizontal="center"/>
      <protection locked="0"/>
    </xf>
    <xf numFmtId="0" fontId="8" fillId="4" borderId="17" xfId="53" applyFill="1" applyBorder="1" applyAlignment="1" applyProtection="1">
      <alignment horizontal="center"/>
      <protection locked="0"/>
    </xf>
    <xf numFmtId="0" fontId="8" fillId="4" borderId="20" xfId="53"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0" fillId="34" borderId="18" xfId="0" applyFill="1" applyBorder="1" applyAlignment="1" applyProtection="1">
      <alignment horizontal="center"/>
      <protection locked="0"/>
    </xf>
    <xf numFmtId="0" fontId="1" fillId="35" borderId="37" xfId="0" applyFont="1" applyFill="1" applyBorder="1" applyAlignment="1" applyProtection="1">
      <alignment wrapText="1"/>
      <protection/>
    </xf>
    <xf numFmtId="0" fontId="1" fillId="35" borderId="30" xfId="0" applyFont="1" applyFill="1" applyBorder="1" applyAlignment="1" applyProtection="1">
      <alignment wrapText="1"/>
      <protection/>
    </xf>
    <xf numFmtId="0" fontId="1" fillId="35" borderId="38" xfId="0" applyFont="1" applyFill="1" applyBorder="1" applyAlignment="1" applyProtection="1">
      <alignment wrapText="1"/>
      <protection/>
    </xf>
    <xf numFmtId="0" fontId="1" fillId="4" borderId="42" xfId="0" applyFont="1" applyFill="1" applyBorder="1" applyAlignment="1" applyProtection="1">
      <alignment horizontal="center" wrapText="1"/>
      <protection/>
    </xf>
    <xf numFmtId="0" fontId="1" fillId="4" borderId="41" xfId="0" applyFont="1" applyFill="1" applyBorder="1" applyAlignment="1" applyProtection="1">
      <alignment horizontal="center" wrapText="1"/>
      <protection/>
    </xf>
    <xf numFmtId="0" fontId="1" fillId="4" borderId="25" xfId="0" applyFont="1" applyFill="1" applyBorder="1" applyAlignment="1" applyProtection="1">
      <alignment horizontal="center" wrapText="1"/>
      <protection/>
    </xf>
    <xf numFmtId="0" fontId="0" fillId="0" borderId="42" xfId="0" applyBorder="1" applyAlignment="1" applyProtection="1">
      <alignment horizontal="center" wrapText="1"/>
      <protection/>
    </xf>
    <xf numFmtId="0" fontId="0" fillId="0" borderId="41" xfId="0" applyBorder="1" applyAlignment="1" applyProtection="1">
      <alignment horizontal="center" wrapText="1"/>
      <protection/>
    </xf>
    <xf numFmtId="0" fontId="0" fillId="33" borderId="16" xfId="0" applyFont="1" applyFill="1" applyBorder="1" applyAlignment="1" applyProtection="1">
      <alignment wrapText="1"/>
      <protection locked="0"/>
    </xf>
    <xf numFmtId="0" fontId="0" fillId="33" borderId="17" xfId="0" applyFont="1" applyFill="1" applyBorder="1" applyAlignment="1" applyProtection="1">
      <alignment wrapText="1"/>
      <protection locked="0"/>
    </xf>
    <xf numFmtId="0" fontId="0" fillId="33" borderId="20" xfId="0" applyFont="1" applyFill="1" applyBorder="1" applyAlignment="1" applyProtection="1">
      <alignment wrapText="1"/>
      <protection locked="0"/>
    </xf>
    <xf numFmtId="0" fontId="0" fillId="0" borderId="17" xfId="0" applyBorder="1" applyAlignment="1" applyProtection="1">
      <alignment wrapText="1"/>
      <protection locked="0"/>
    </xf>
    <xf numFmtId="0" fontId="0" fillId="0" borderId="20" xfId="0" applyBorder="1" applyAlignment="1" applyProtection="1">
      <alignment wrapText="1"/>
      <protection locked="0"/>
    </xf>
    <xf numFmtId="0" fontId="0" fillId="33" borderId="16" xfId="0" applyFont="1" applyFill="1" applyBorder="1" applyAlignment="1" applyProtection="1">
      <alignment horizontal="center" wrapText="1"/>
      <protection locked="0"/>
    </xf>
    <xf numFmtId="0" fontId="0" fillId="33" borderId="17" xfId="0" applyFont="1" applyFill="1" applyBorder="1" applyAlignment="1" applyProtection="1">
      <alignment horizontal="center" wrapText="1"/>
      <protection locked="0"/>
    </xf>
    <xf numFmtId="0" fontId="0" fillId="33" borderId="20" xfId="0" applyFont="1" applyFill="1" applyBorder="1" applyAlignment="1" applyProtection="1">
      <alignment horizontal="center" wrapText="1"/>
      <protection locked="0"/>
    </xf>
    <xf numFmtId="0" fontId="0" fillId="4" borderId="25" xfId="0" applyFont="1" applyFill="1" applyBorder="1" applyAlignment="1" applyProtection="1">
      <alignment vertical="center" wrapText="1"/>
      <protection/>
    </xf>
    <xf numFmtId="0" fontId="0" fillId="4" borderId="42" xfId="0" applyFont="1" applyFill="1" applyBorder="1" applyAlignment="1" applyProtection="1">
      <alignment vertical="center" wrapText="1"/>
      <protection/>
    </xf>
    <xf numFmtId="0" fontId="0" fillId="4" borderId="41" xfId="0" applyFont="1" applyFill="1" applyBorder="1" applyAlignment="1" applyProtection="1">
      <alignment vertical="center" wrapText="1"/>
      <protection/>
    </xf>
    <xf numFmtId="0" fontId="0" fillId="4" borderId="26" xfId="0" applyFont="1" applyFill="1" applyBorder="1" applyAlignment="1" applyProtection="1">
      <alignment vertical="center" wrapText="1"/>
      <protection/>
    </xf>
    <xf numFmtId="0" fontId="0" fillId="4" borderId="0" xfId="0" applyFont="1" applyFill="1" applyBorder="1" applyAlignment="1" applyProtection="1">
      <alignment vertical="center" wrapText="1"/>
      <protection/>
    </xf>
    <xf numFmtId="0" fontId="0" fillId="4" borderId="22" xfId="0" applyFont="1" applyFill="1" applyBorder="1" applyAlignment="1" applyProtection="1">
      <alignment vertical="center" wrapText="1"/>
      <protection/>
    </xf>
    <xf numFmtId="0" fontId="0" fillId="4" borderId="27" xfId="0" applyFont="1" applyFill="1" applyBorder="1" applyAlignment="1" applyProtection="1">
      <alignment vertical="center" wrapText="1"/>
      <protection/>
    </xf>
    <xf numFmtId="0" fontId="0" fillId="4" borderId="36" xfId="0" applyFont="1" applyFill="1" applyBorder="1" applyAlignment="1" applyProtection="1">
      <alignment vertical="center" wrapText="1"/>
      <protection/>
    </xf>
    <xf numFmtId="0" fontId="0" fillId="4" borderId="23" xfId="0" applyFont="1" applyFill="1" applyBorder="1" applyAlignment="1" applyProtection="1">
      <alignment vertical="center" wrapText="1"/>
      <protection/>
    </xf>
    <xf numFmtId="0" fontId="0" fillId="0" borderId="42" xfId="0" applyBorder="1" applyAlignment="1">
      <alignment/>
    </xf>
    <xf numFmtId="0" fontId="0" fillId="0" borderId="41" xfId="0" applyBorder="1" applyAlignment="1">
      <alignment/>
    </xf>
    <xf numFmtId="0" fontId="0" fillId="0" borderId="26" xfId="0" applyBorder="1" applyAlignment="1">
      <alignment/>
    </xf>
    <xf numFmtId="0" fontId="0" fillId="0" borderId="0" xfId="0" applyAlignment="1">
      <alignment/>
    </xf>
    <xf numFmtId="0" fontId="0" fillId="0" borderId="22" xfId="0" applyBorder="1" applyAlignment="1">
      <alignment/>
    </xf>
    <xf numFmtId="0" fontId="0" fillId="0" borderId="27" xfId="0" applyBorder="1" applyAlignment="1">
      <alignment/>
    </xf>
    <xf numFmtId="0" fontId="0" fillId="0" borderId="36" xfId="0" applyBorder="1" applyAlignment="1">
      <alignment/>
    </xf>
    <xf numFmtId="0" fontId="0" fillId="0" borderId="23" xfId="0" applyBorder="1" applyAlignment="1">
      <alignment/>
    </xf>
    <xf numFmtId="0" fontId="0" fillId="0" borderId="42" xfId="0" applyBorder="1" applyAlignment="1" applyProtection="1">
      <alignment wrapText="1"/>
      <protection/>
    </xf>
    <xf numFmtId="0" fontId="0" fillId="0" borderId="41" xfId="0" applyBorder="1" applyAlignment="1" applyProtection="1">
      <alignment wrapText="1"/>
      <protection/>
    </xf>
    <xf numFmtId="0" fontId="1" fillId="4" borderId="26" xfId="0" applyFont="1" applyFill="1" applyBorder="1" applyAlignment="1" applyProtection="1">
      <alignment horizontal="center" wrapText="1"/>
      <protection/>
    </xf>
    <xf numFmtId="0" fontId="0" fillId="0" borderId="0" xfId="0" applyBorder="1" applyAlignment="1" applyProtection="1">
      <alignment horizontal="center" wrapText="1"/>
      <protection/>
    </xf>
    <xf numFmtId="0" fontId="10" fillId="4" borderId="27" xfId="0" applyFont="1" applyFill="1" applyBorder="1" applyAlignment="1" applyProtection="1">
      <alignment horizontal="center" wrapText="1"/>
      <protection/>
    </xf>
    <xf numFmtId="0" fontId="10" fillId="0" borderId="36" xfId="0" applyFont="1" applyBorder="1" applyAlignment="1">
      <alignment horizontal="center" wrapText="1"/>
    </xf>
    <xf numFmtId="0" fontId="10" fillId="0" borderId="23" xfId="0" applyFont="1" applyBorder="1" applyAlignment="1">
      <alignment horizontal="center" wrapText="1"/>
    </xf>
    <xf numFmtId="0" fontId="10" fillId="4" borderId="27" xfId="0" applyFont="1" applyFill="1" applyBorder="1" applyAlignment="1" applyProtection="1">
      <alignment horizontal="center" vertical="justify"/>
      <protection/>
    </xf>
    <xf numFmtId="0" fontId="0" fillId="0" borderId="36" xfId="0" applyFont="1" applyBorder="1" applyAlignment="1">
      <alignment horizontal="center" vertical="justify"/>
    </xf>
    <xf numFmtId="0" fontId="0" fillId="0" borderId="23" xfId="0" applyFont="1" applyBorder="1" applyAlignment="1">
      <alignment horizontal="center" vertical="justify"/>
    </xf>
    <xf numFmtId="0" fontId="1" fillId="4" borderId="43" xfId="0" applyFont="1" applyFill="1" applyBorder="1" applyAlignment="1" applyProtection="1">
      <alignment horizontal="center" wrapText="1"/>
      <protection/>
    </xf>
    <xf numFmtId="0" fontId="0" fillId="0" borderId="10" xfId="0" applyBorder="1" applyAlignment="1" applyProtection="1">
      <alignment horizontal="center" wrapText="1"/>
      <protection/>
    </xf>
    <xf numFmtId="0" fontId="0" fillId="0" borderId="44" xfId="0" applyBorder="1" applyAlignment="1" applyProtection="1">
      <alignment horizontal="center" wrapText="1"/>
      <protection/>
    </xf>
    <xf numFmtId="0" fontId="0" fillId="0" borderId="0" xfId="0" applyBorder="1" applyAlignment="1" applyProtection="1">
      <alignment wrapText="1"/>
      <protection/>
    </xf>
    <xf numFmtId="0" fontId="0" fillId="0" borderId="22" xfId="0" applyBorder="1" applyAlignment="1" applyProtection="1">
      <alignment wrapText="1"/>
      <protection/>
    </xf>
    <xf numFmtId="0" fontId="0" fillId="0" borderId="29" xfId="0" applyFont="1" applyBorder="1" applyAlignment="1" applyProtection="1">
      <alignment horizontal="center" wrapText="1"/>
      <protection locked="0"/>
    </xf>
    <xf numFmtId="0" fontId="0" fillId="0" borderId="30"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4" borderId="17" xfId="0" applyFont="1" applyFill="1" applyBorder="1" applyAlignment="1" applyProtection="1">
      <alignment wrapText="1"/>
      <protection/>
    </xf>
    <xf numFmtId="0" fontId="0" fillId="4" borderId="20" xfId="0" applyFont="1" applyFill="1" applyBorder="1" applyAlignment="1" applyProtection="1">
      <alignment wrapText="1"/>
      <protection/>
    </xf>
    <xf numFmtId="0" fontId="0" fillId="4" borderId="27" xfId="0" applyFont="1" applyFill="1" applyBorder="1" applyAlignment="1" applyProtection="1">
      <alignment wrapText="1"/>
      <protection/>
    </xf>
    <xf numFmtId="0" fontId="0" fillId="34" borderId="17" xfId="0" applyFont="1" applyFill="1" applyBorder="1" applyAlignment="1" applyProtection="1">
      <alignment wrapText="1"/>
      <protection locked="0"/>
    </xf>
    <xf numFmtId="0" fontId="0" fillId="34" borderId="20" xfId="0" applyFont="1" applyFill="1" applyBorder="1" applyAlignment="1" applyProtection="1">
      <alignment wrapText="1"/>
      <protection locked="0"/>
    </xf>
    <xf numFmtId="0" fontId="1" fillId="4" borderId="16" xfId="0" applyFont="1" applyFill="1" applyBorder="1" applyAlignment="1" applyProtection="1">
      <alignment wrapText="1"/>
      <protection/>
    </xf>
    <xf numFmtId="0" fontId="0" fillId="0" borderId="20" xfId="0" applyBorder="1" applyAlignment="1">
      <alignment wrapText="1"/>
    </xf>
    <xf numFmtId="0" fontId="0" fillId="4" borderId="34" xfId="0" applyFont="1" applyFill="1" applyBorder="1" applyAlignment="1" applyProtection="1">
      <alignment wrapText="1"/>
      <protection/>
    </xf>
    <xf numFmtId="0" fontId="0" fillId="0" borderId="35" xfId="0" applyBorder="1" applyAlignment="1">
      <alignment wrapText="1"/>
    </xf>
    <xf numFmtId="0" fontId="0" fillId="34" borderId="45" xfId="0" applyFont="1" applyFill="1" applyBorder="1" applyAlignment="1" applyProtection="1">
      <alignment horizontal="center" wrapText="1"/>
      <protection locked="0"/>
    </xf>
    <xf numFmtId="0" fontId="0" fillId="34" borderId="13" xfId="0" applyFill="1" applyBorder="1" applyAlignment="1" applyProtection="1">
      <alignment horizontal="center" wrapText="1"/>
      <protection locked="0"/>
    </xf>
    <xf numFmtId="0" fontId="0" fillId="34" borderId="24" xfId="0" applyFill="1" applyBorder="1" applyAlignment="1" applyProtection="1">
      <alignment horizontal="center" wrapText="1"/>
      <protection locked="0"/>
    </xf>
    <xf numFmtId="0" fontId="0" fillId="4" borderId="36" xfId="0" applyFont="1" applyFill="1" applyBorder="1" applyAlignment="1" applyProtection="1">
      <alignment wrapText="1"/>
      <protection/>
    </xf>
    <xf numFmtId="0" fontId="0" fillId="0" borderId="36" xfId="0" applyBorder="1" applyAlignment="1" applyProtection="1">
      <alignment wrapText="1"/>
      <protection/>
    </xf>
    <xf numFmtId="0" fontId="0" fillId="0" borderId="23" xfId="0" applyBorder="1" applyAlignment="1" applyProtection="1">
      <alignment wrapText="1"/>
      <protection/>
    </xf>
    <xf numFmtId="0" fontId="0" fillId="33" borderId="34" xfId="0" applyFont="1" applyFill="1" applyBorder="1" applyAlignment="1" applyProtection="1">
      <alignment vertical="justify" wrapText="1"/>
      <protection locked="0"/>
    </xf>
    <xf numFmtId="0" fontId="0" fillId="33" borderId="35" xfId="0" applyFont="1" applyFill="1" applyBorder="1" applyAlignment="1" applyProtection="1">
      <alignment vertical="justify" wrapText="1"/>
      <protection locked="0"/>
    </xf>
    <xf numFmtId="0" fontId="0" fillId="33" borderId="21" xfId="0" applyFont="1" applyFill="1" applyBorder="1" applyAlignment="1" applyProtection="1">
      <alignment vertical="justify" wrapText="1"/>
      <protection locked="0"/>
    </xf>
    <xf numFmtId="0" fontId="0" fillId="4" borderId="28" xfId="0" applyFont="1" applyFill="1" applyBorder="1" applyAlignment="1" applyProtection="1">
      <alignment wrapText="1"/>
      <protection/>
    </xf>
    <xf numFmtId="0" fontId="0" fillId="0" borderId="28" xfId="0" applyBorder="1" applyAlignment="1">
      <alignment wrapText="1"/>
    </xf>
    <xf numFmtId="0" fontId="0" fillId="0" borderId="27" xfId="0" applyBorder="1" applyAlignment="1">
      <alignment wrapText="1"/>
    </xf>
    <xf numFmtId="0" fontId="0" fillId="4" borderId="37" xfId="0" applyFont="1" applyFill="1" applyBorder="1" applyAlignment="1" applyProtection="1">
      <alignment wrapText="1"/>
      <protection/>
    </xf>
    <xf numFmtId="0" fontId="0" fillId="4" borderId="30" xfId="0" applyFont="1" applyFill="1" applyBorder="1" applyAlignment="1" applyProtection="1">
      <alignment wrapText="1"/>
      <protection/>
    </xf>
    <xf numFmtId="0" fontId="0" fillId="4" borderId="38" xfId="0" applyFont="1" applyFill="1" applyBorder="1" applyAlignment="1" applyProtection="1">
      <alignment wrapText="1"/>
      <protection/>
    </xf>
    <xf numFmtId="0" fontId="0" fillId="33" borderId="16" xfId="0" applyFont="1" applyFill="1" applyBorder="1" applyAlignment="1" applyProtection="1">
      <alignment vertical="justify" wrapText="1"/>
      <protection locked="0"/>
    </xf>
    <xf numFmtId="0" fontId="0" fillId="33" borderId="17" xfId="0" applyFont="1" applyFill="1" applyBorder="1" applyAlignment="1" applyProtection="1">
      <alignment vertical="justify" wrapText="1"/>
      <protection locked="0"/>
    </xf>
    <xf numFmtId="0" fontId="0" fillId="33" borderId="20" xfId="0" applyFont="1" applyFill="1" applyBorder="1" applyAlignment="1" applyProtection="1">
      <alignment vertical="justify" wrapText="1"/>
      <protection locked="0"/>
    </xf>
    <xf numFmtId="0" fontId="0" fillId="4" borderId="29" xfId="0" applyFont="1" applyFill="1" applyBorder="1" applyAlignment="1" applyProtection="1">
      <alignment wrapText="1"/>
      <protection/>
    </xf>
    <xf numFmtId="0" fontId="0" fillId="0" borderId="30" xfId="0" applyBorder="1" applyAlignment="1">
      <alignment wrapText="1"/>
    </xf>
    <xf numFmtId="0" fontId="10" fillId="0" borderId="36" xfId="0" applyFont="1" applyBorder="1" applyAlignment="1">
      <alignment wrapText="1"/>
    </xf>
    <xf numFmtId="0" fontId="10" fillId="0" borderId="23" xfId="0" applyFont="1" applyBorder="1" applyAlignment="1">
      <alignment wrapText="1"/>
    </xf>
    <xf numFmtId="0" fontId="0" fillId="4" borderId="34" xfId="0" applyFont="1" applyFill="1" applyBorder="1" applyAlignment="1" applyProtection="1">
      <alignment wrapText="1"/>
      <protection/>
    </xf>
    <xf numFmtId="0" fontId="1" fillId="0" borderId="0"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35" borderId="31" xfId="0" applyFont="1" applyFill="1" applyBorder="1" applyAlignment="1" applyProtection="1">
      <alignment horizontal="center" wrapText="1"/>
      <protection/>
    </xf>
    <xf numFmtId="0" fontId="1" fillId="35" borderId="32" xfId="0" applyFont="1" applyFill="1" applyBorder="1" applyAlignment="1" applyProtection="1">
      <alignment horizontal="center" wrapText="1"/>
      <protection/>
    </xf>
    <xf numFmtId="0" fontId="1" fillId="35" borderId="33" xfId="0" applyFont="1" applyFill="1" applyBorder="1" applyAlignment="1" applyProtection="1">
      <alignment horizontal="center" wrapText="1"/>
      <protection/>
    </xf>
    <xf numFmtId="0" fontId="1" fillId="18" borderId="37" xfId="0" applyFont="1" applyFill="1" applyBorder="1" applyAlignment="1" applyProtection="1">
      <alignment wrapText="1"/>
      <protection/>
    </xf>
    <xf numFmtId="0" fontId="1" fillId="18" borderId="30" xfId="0" applyFont="1" applyFill="1" applyBorder="1" applyAlignment="1" applyProtection="1">
      <alignment wrapText="1"/>
      <protection/>
    </xf>
    <xf numFmtId="0" fontId="1" fillId="18" borderId="38" xfId="0" applyFont="1" applyFill="1" applyBorder="1" applyAlignment="1" applyProtection="1">
      <alignment wrapText="1"/>
      <protection/>
    </xf>
    <xf numFmtId="0" fontId="0" fillId="4" borderId="0" xfId="0" applyFont="1" applyFill="1" applyBorder="1" applyAlignment="1" applyProtection="1">
      <alignment vertical="top" wrapText="1"/>
      <protection/>
    </xf>
    <xf numFmtId="0" fontId="0" fillId="4" borderId="22" xfId="0" applyFont="1" applyFill="1" applyBorder="1" applyAlignment="1" applyProtection="1">
      <alignment vertical="top" wrapText="1"/>
      <protection/>
    </xf>
    <xf numFmtId="0" fontId="0" fillId="0" borderId="16" xfId="0" applyFont="1" applyBorder="1" applyAlignment="1" applyProtection="1">
      <alignment wrapText="1"/>
      <protection locked="0"/>
    </xf>
    <xf numFmtId="0" fontId="0" fillId="4" borderId="16" xfId="0" applyFont="1" applyFill="1" applyBorder="1" applyAlignment="1" applyProtection="1">
      <alignment wrapText="1"/>
      <protection/>
    </xf>
    <xf numFmtId="0" fontId="0" fillId="4" borderId="42" xfId="0" applyFont="1" applyFill="1" applyBorder="1" applyAlignment="1" applyProtection="1">
      <alignment vertical="top" wrapText="1"/>
      <protection/>
    </xf>
    <xf numFmtId="0" fontId="0" fillId="4" borderId="41" xfId="0" applyFont="1" applyFill="1" applyBorder="1" applyAlignment="1" applyProtection="1">
      <alignment vertical="top" wrapText="1"/>
      <protection/>
    </xf>
    <xf numFmtId="0" fontId="0" fillId="0" borderId="16"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8" xfId="0" applyFont="1" applyBorder="1" applyAlignment="1" applyProtection="1">
      <alignment horizontal="center" wrapText="1"/>
      <protection locked="0"/>
    </xf>
    <xf numFmtId="0" fontId="0" fillId="0" borderId="28" xfId="0"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63</xdr:col>
      <xdr:colOff>19050</xdr:colOff>
      <xdr:row>10</xdr:row>
      <xdr:rowOff>47625</xdr:rowOff>
    </xdr:from>
    <xdr:to>
      <xdr:col>71</xdr:col>
      <xdr:colOff>95250</xdr:colOff>
      <xdr:row>12</xdr:row>
      <xdr:rowOff>219075</xdr:rowOff>
    </xdr:to>
    <xdr:pic>
      <xdr:nvPicPr>
        <xdr:cNvPr id="1" name="Picture 3" descr="http://srvrmweb01/rexiserver/GetImage.aspx?ImageID=c3a93b18-26b9-417e-816c-8416f65b65e6"/>
        <xdr:cNvPicPr preferRelativeResize="1">
          <a:picLocks noChangeAspect="1"/>
        </xdr:cNvPicPr>
      </xdr:nvPicPr>
      <xdr:blipFill>
        <a:blip r:embed="rId1"/>
        <a:stretch>
          <a:fillRect/>
        </a:stretch>
      </xdr:blipFill>
      <xdr:spPr>
        <a:xfrm>
          <a:off x="6115050" y="47625"/>
          <a:ext cx="9906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ursingcouncil.org.nz/download/102/postgrad-prog.pdf" TargetMode="External" /><Relationship Id="rId2" Type="http://schemas.openxmlformats.org/officeDocument/2006/relationships/hyperlink" Target="http://www.hawkesbay.health.nz/page/pageid/2145883928/Nursing_and_Midwifery" TargetMode="External" /><Relationship Id="rId3" Type="http://schemas.openxmlformats.org/officeDocument/2006/relationships/hyperlink" Target="http://nursingcouncil.org.nz/Education/Postgraduate-programmes" TargetMode="External" /><Relationship Id="rId4" Type="http://schemas.openxmlformats.org/officeDocument/2006/relationships/hyperlink" Target="http://www.health.govt.nz/our-work/health-workforce/investment-and-purchasing#nursing"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86"/>
  <sheetViews>
    <sheetView zoomScalePageLayoutView="0" workbookViewId="0" topLeftCell="F1">
      <selection activeCell="F4" sqref="F4:F8"/>
    </sheetView>
  </sheetViews>
  <sheetFormatPr defaultColWidth="9.140625" defaultRowHeight="12.75"/>
  <cols>
    <col min="1" max="1" width="34.7109375" style="0" bestFit="1" customWidth="1"/>
    <col min="2" max="2" width="16.8515625" style="3" customWidth="1"/>
    <col min="3" max="3" width="6.8515625" style="0" customWidth="1"/>
    <col min="4" max="4" width="8.28125" style="0" customWidth="1"/>
    <col min="5" max="5" width="21.8515625" style="0" bestFit="1" customWidth="1"/>
    <col min="6" max="6" width="17.7109375" style="0" bestFit="1" customWidth="1"/>
    <col min="7" max="7" width="13.57421875" style="0" bestFit="1" customWidth="1"/>
    <col min="8" max="8" width="41.00390625" style="0" bestFit="1" customWidth="1"/>
    <col min="10" max="10" width="12.28125" style="0" bestFit="1" customWidth="1"/>
  </cols>
  <sheetData>
    <row r="3" spans="1:14" ht="25.5">
      <c r="A3" s="1" t="s">
        <v>16</v>
      </c>
      <c r="B3" s="24" t="s">
        <v>211</v>
      </c>
      <c r="C3" s="1" t="s">
        <v>18</v>
      </c>
      <c r="D3" s="1" t="s">
        <v>19</v>
      </c>
      <c r="E3" s="1" t="s">
        <v>150</v>
      </c>
      <c r="F3" s="1" t="s">
        <v>20</v>
      </c>
      <c r="G3" s="1" t="s">
        <v>21</v>
      </c>
      <c r="H3" s="1" t="s">
        <v>22</v>
      </c>
      <c r="I3" s="1" t="s">
        <v>152</v>
      </c>
      <c r="J3" s="1" t="s">
        <v>183</v>
      </c>
      <c r="K3" s="1" t="s">
        <v>192</v>
      </c>
      <c r="L3" s="1" t="s">
        <v>197</v>
      </c>
      <c r="M3" s="1" t="s">
        <v>199</v>
      </c>
      <c r="N3" s="1" t="s">
        <v>233</v>
      </c>
    </row>
    <row r="4" spans="1:14" ht="12.75">
      <c r="A4" t="s">
        <v>23</v>
      </c>
      <c r="B4" s="23"/>
      <c r="C4" t="s">
        <v>24</v>
      </c>
      <c r="D4" t="s">
        <v>25</v>
      </c>
      <c r="E4" s="2" t="s">
        <v>141</v>
      </c>
      <c r="F4" t="s">
        <v>219</v>
      </c>
      <c r="G4" t="s">
        <v>27</v>
      </c>
      <c r="H4" t="s">
        <v>28</v>
      </c>
      <c r="I4" t="s">
        <v>24</v>
      </c>
      <c r="J4" t="s">
        <v>185</v>
      </c>
      <c r="K4" t="s">
        <v>190</v>
      </c>
      <c r="L4" s="3">
        <v>1</v>
      </c>
      <c r="M4" s="3" t="s">
        <v>200</v>
      </c>
      <c r="N4" t="s">
        <v>234</v>
      </c>
    </row>
    <row r="5" spans="1:14" ht="12.75">
      <c r="A5" t="s">
        <v>29</v>
      </c>
      <c r="B5" s="23"/>
      <c r="C5" t="s">
        <v>30</v>
      </c>
      <c r="D5" t="s">
        <v>31</v>
      </c>
      <c r="E5" t="s">
        <v>26</v>
      </c>
      <c r="F5" t="s">
        <v>220</v>
      </c>
      <c r="G5" t="s">
        <v>142</v>
      </c>
      <c r="H5" t="s">
        <v>33</v>
      </c>
      <c r="I5" t="s">
        <v>30</v>
      </c>
      <c r="J5" t="s">
        <v>184</v>
      </c>
      <c r="K5" t="s">
        <v>191</v>
      </c>
      <c r="L5" s="3">
        <v>2</v>
      </c>
      <c r="M5" s="3" t="s">
        <v>201</v>
      </c>
      <c r="N5" t="s">
        <v>235</v>
      </c>
    </row>
    <row r="6" spans="1:14" ht="12.75">
      <c r="A6" t="s">
        <v>34</v>
      </c>
      <c r="B6" s="23"/>
      <c r="E6" t="s">
        <v>32</v>
      </c>
      <c r="F6" t="s">
        <v>221</v>
      </c>
      <c r="G6" t="s">
        <v>143</v>
      </c>
      <c r="H6" t="s">
        <v>38</v>
      </c>
      <c r="J6" t="s">
        <v>186</v>
      </c>
      <c r="K6" t="s">
        <v>35</v>
      </c>
      <c r="L6" s="3" t="s">
        <v>201</v>
      </c>
      <c r="N6" t="s">
        <v>236</v>
      </c>
    </row>
    <row r="7" spans="1:10" ht="12.75">
      <c r="A7" t="s">
        <v>39</v>
      </c>
      <c r="B7" s="23" t="s">
        <v>212</v>
      </c>
      <c r="E7" t="s">
        <v>36</v>
      </c>
      <c r="F7" t="s">
        <v>250</v>
      </c>
      <c r="G7" t="s">
        <v>41</v>
      </c>
      <c r="H7" t="s">
        <v>42</v>
      </c>
      <c r="J7" t="s">
        <v>187</v>
      </c>
    </row>
    <row r="8" spans="1:8" ht="12.75">
      <c r="A8" t="s">
        <v>43</v>
      </c>
      <c r="B8" s="23" t="s">
        <v>213</v>
      </c>
      <c r="E8" t="s">
        <v>40</v>
      </c>
      <c r="F8" t="s">
        <v>249</v>
      </c>
      <c r="G8" t="s">
        <v>144</v>
      </c>
      <c r="H8" t="s">
        <v>45</v>
      </c>
    </row>
    <row r="9" spans="1:8" ht="12.75">
      <c r="A9" t="s">
        <v>46</v>
      </c>
      <c r="B9" s="23" t="s">
        <v>213</v>
      </c>
      <c r="E9" t="s">
        <v>44</v>
      </c>
      <c r="G9" t="s">
        <v>145</v>
      </c>
      <c r="H9" t="s">
        <v>48</v>
      </c>
    </row>
    <row r="10" spans="1:8" ht="12.75">
      <c r="A10" t="s">
        <v>49</v>
      </c>
      <c r="B10" s="23" t="s">
        <v>213</v>
      </c>
      <c r="E10" t="s">
        <v>47</v>
      </c>
      <c r="G10" t="s">
        <v>146</v>
      </c>
      <c r="H10" t="s">
        <v>50</v>
      </c>
    </row>
    <row r="11" spans="1:8" ht="12.75">
      <c r="A11" t="s">
        <v>51</v>
      </c>
      <c r="B11" s="23" t="s">
        <v>213</v>
      </c>
      <c r="G11" t="s">
        <v>147</v>
      </c>
      <c r="H11" t="s">
        <v>52</v>
      </c>
    </row>
    <row r="12" spans="1:8" ht="12.75">
      <c r="A12" t="s">
        <v>53</v>
      </c>
      <c r="B12" s="23" t="s">
        <v>213</v>
      </c>
      <c r="G12" t="s">
        <v>148</v>
      </c>
      <c r="H12" t="s">
        <v>54</v>
      </c>
    </row>
    <row r="13" spans="1:8" ht="12.75">
      <c r="A13" t="s">
        <v>55</v>
      </c>
      <c r="B13" s="23" t="s">
        <v>213</v>
      </c>
      <c r="G13" t="s">
        <v>149</v>
      </c>
      <c r="H13" t="s">
        <v>56</v>
      </c>
    </row>
    <row r="14" spans="1:8" ht="12.75">
      <c r="A14" t="s">
        <v>57</v>
      </c>
      <c r="B14" s="23" t="s">
        <v>213</v>
      </c>
      <c r="H14" t="s">
        <v>58</v>
      </c>
    </row>
    <row r="15" spans="1:8" ht="12.75">
      <c r="A15" t="s">
        <v>59</v>
      </c>
      <c r="B15" s="23" t="s">
        <v>213</v>
      </c>
      <c r="H15" t="s">
        <v>60</v>
      </c>
    </row>
    <row r="16" spans="1:8" ht="12.75">
      <c r="A16" t="s">
        <v>61</v>
      </c>
      <c r="B16" s="23"/>
      <c r="H16" t="s">
        <v>62</v>
      </c>
    </row>
    <row r="17" spans="1:8" ht="12.75">
      <c r="A17" t="s">
        <v>63</v>
      </c>
      <c r="B17" s="23"/>
      <c r="H17" t="s">
        <v>64</v>
      </c>
    </row>
    <row r="18" spans="1:8" ht="12.75">
      <c r="A18" t="s">
        <v>65</v>
      </c>
      <c r="B18" s="23"/>
      <c r="H18" t="s">
        <v>66</v>
      </c>
    </row>
    <row r="19" spans="1:8" ht="12.75">
      <c r="A19" t="s">
        <v>67</v>
      </c>
      <c r="B19" s="23"/>
      <c r="H19" t="s">
        <v>68</v>
      </c>
    </row>
    <row r="20" spans="1:8" ht="12.75">
      <c r="A20" t="s">
        <v>69</v>
      </c>
      <c r="B20" s="23"/>
      <c r="H20" t="s">
        <v>70</v>
      </c>
    </row>
    <row r="21" spans="1:8" ht="12.75">
      <c r="A21" t="s">
        <v>71</v>
      </c>
      <c r="B21" s="23"/>
      <c r="H21" t="s">
        <v>72</v>
      </c>
    </row>
    <row r="22" spans="1:8" ht="12.75">
      <c r="A22" t="s">
        <v>73</v>
      </c>
      <c r="B22" s="23"/>
      <c r="H22" t="s">
        <v>74</v>
      </c>
    </row>
    <row r="23" spans="1:8" ht="12.75">
      <c r="A23" t="s">
        <v>75</v>
      </c>
      <c r="B23" s="23"/>
      <c r="H23" t="s">
        <v>76</v>
      </c>
    </row>
    <row r="24" spans="1:8" ht="12.75">
      <c r="A24" t="s">
        <v>77</v>
      </c>
      <c r="B24" s="23"/>
      <c r="H24" t="s">
        <v>78</v>
      </c>
    </row>
    <row r="25" ht="12.75">
      <c r="H25" t="s">
        <v>79</v>
      </c>
    </row>
    <row r="26" ht="12.75">
      <c r="H26" t="s">
        <v>80</v>
      </c>
    </row>
    <row r="27" spans="1:8" ht="12.75">
      <c r="A27" s="1"/>
      <c r="B27" s="25"/>
      <c r="H27" t="s">
        <v>81</v>
      </c>
    </row>
    <row r="28" ht="12.75">
      <c r="H28" t="s">
        <v>82</v>
      </c>
    </row>
    <row r="29" ht="12.75">
      <c r="H29" t="s">
        <v>83</v>
      </c>
    </row>
    <row r="30" ht="12.75">
      <c r="H30" t="s">
        <v>84</v>
      </c>
    </row>
    <row r="31" ht="12.75">
      <c r="H31" t="s">
        <v>85</v>
      </c>
    </row>
    <row r="32" ht="12.75">
      <c r="H32" t="s">
        <v>86</v>
      </c>
    </row>
    <row r="33" ht="12.75">
      <c r="H33" t="s">
        <v>87</v>
      </c>
    </row>
    <row r="34" ht="12.75">
      <c r="H34" t="s">
        <v>88</v>
      </c>
    </row>
    <row r="35" ht="12.75">
      <c r="H35" t="s">
        <v>89</v>
      </c>
    </row>
    <row r="36" ht="12.75">
      <c r="H36" t="s">
        <v>90</v>
      </c>
    </row>
    <row r="37" ht="12.75">
      <c r="H37" t="s">
        <v>91</v>
      </c>
    </row>
    <row r="38" ht="12.75">
      <c r="H38" t="s">
        <v>92</v>
      </c>
    </row>
    <row r="39" ht="12.75">
      <c r="H39" t="s">
        <v>93</v>
      </c>
    </row>
    <row r="40" ht="12.75">
      <c r="H40" t="s">
        <v>94</v>
      </c>
    </row>
    <row r="41" ht="12.75">
      <c r="H41" t="s">
        <v>95</v>
      </c>
    </row>
    <row r="42" ht="12.75">
      <c r="H42" t="s">
        <v>96</v>
      </c>
    </row>
    <row r="43" ht="12.75">
      <c r="H43" t="s">
        <v>97</v>
      </c>
    </row>
    <row r="44" ht="12.75">
      <c r="H44" t="s">
        <v>98</v>
      </c>
    </row>
    <row r="45" ht="12.75">
      <c r="H45" t="s">
        <v>99</v>
      </c>
    </row>
    <row r="46" ht="12.75">
      <c r="H46" t="s">
        <v>100</v>
      </c>
    </row>
    <row r="47" ht="12.75">
      <c r="H47" t="s">
        <v>101</v>
      </c>
    </row>
    <row r="48" ht="12.75">
      <c r="H48" t="s">
        <v>102</v>
      </c>
    </row>
    <row r="49" ht="12.75">
      <c r="H49" t="s">
        <v>37</v>
      </c>
    </row>
    <row r="50" ht="12.75">
      <c r="H50" t="s">
        <v>103</v>
      </c>
    </row>
    <row r="51" ht="12.75">
      <c r="H51" t="s">
        <v>104</v>
      </c>
    </row>
    <row r="52" ht="12.75">
      <c r="H52" t="s">
        <v>105</v>
      </c>
    </row>
    <row r="53" ht="12.75">
      <c r="H53" t="s">
        <v>106</v>
      </c>
    </row>
    <row r="54" ht="12.75">
      <c r="H54" t="s">
        <v>107</v>
      </c>
    </row>
    <row r="55" ht="12.75">
      <c r="H55" t="s">
        <v>108</v>
      </c>
    </row>
    <row r="56" ht="12.75">
      <c r="H56" t="s">
        <v>109</v>
      </c>
    </row>
    <row r="57" ht="12.75">
      <c r="H57" t="s">
        <v>110</v>
      </c>
    </row>
    <row r="58" ht="12.75">
      <c r="H58" t="s">
        <v>111</v>
      </c>
    </row>
    <row r="59" ht="12.75">
      <c r="H59" t="s">
        <v>112</v>
      </c>
    </row>
    <row r="60" ht="12.75">
      <c r="H60" t="s">
        <v>113</v>
      </c>
    </row>
    <row r="61" ht="12.75">
      <c r="H61" t="s">
        <v>114</v>
      </c>
    </row>
    <row r="62" ht="12.75">
      <c r="H62" t="s">
        <v>115</v>
      </c>
    </row>
    <row r="63" ht="12.75">
      <c r="H63" t="s">
        <v>116</v>
      </c>
    </row>
    <row r="64" ht="12.75">
      <c r="H64" t="s">
        <v>117</v>
      </c>
    </row>
    <row r="65" ht="12.75">
      <c r="H65" t="s">
        <v>118</v>
      </c>
    </row>
    <row r="66" ht="12.75">
      <c r="H66" t="s">
        <v>119</v>
      </c>
    </row>
    <row r="67" ht="12.75">
      <c r="H67" t="s">
        <v>120</v>
      </c>
    </row>
    <row r="68" ht="12.75">
      <c r="H68" t="s">
        <v>121</v>
      </c>
    </row>
    <row r="69" ht="12.75">
      <c r="H69" t="s">
        <v>122</v>
      </c>
    </row>
    <row r="70" ht="12.75">
      <c r="H70" t="s">
        <v>123</v>
      </c>
    </row>
    <row r="71" ht="12.75">
      <c r="H71" t="s">
        <v>124</v>
      </c>
    </row>
    <row r="72" ht="12.75">
      <c r="H72" t="s">
        <v>125</v>
      </c>
    </row>
    <row r="73" ht="12.75">
      <c r="H73" t="s">
        <v>126</v>
      </c>
    </row>
    <row r="74" ht="12.75">
      <c r="H74" t="s">
        <v>127</v>
      </c>
    </row>
    <row r="75" ht="12.75">
      <c r="H75" t="s">
        <v>128</v>
      </c>
    </row>
    <row r="76" ht="12.75">
      <c r="H76" t="s">
        <v>129</v>
      </c>
    </row>
    <row r="77" ht="12.75">
      <c r="H77" t="s">
        <v>130</v>
      </c>
    </row>
    <row r="78" ht="12.75">
      <c r="H78" t="s">
        <v>131</v>
      </c>
    </row>
    <row r="79" ht="12.75">
      <c r="H79" t="s">
        <v>132</v>
      </c>
    </row>
    <row r="80" ht="12.75">
      <c r="H80" t="s">
        <v>133</v>
      </c>
    </row>
    <row r="81" ht="12.75">
      <c r="H81" t="s">
        <v>134</v>
      </c>
    </row>
    <row r="82" ht="12.75">
      <c r="H82" t="s">
        <v>135</v>
      </c>
    </row>
    <row r="83" ht="12.75">
      <c r="H83" t="s">
        <v>136</v>
      </c>
    </row>
    <row r="84" ht="12.75">
      <c r="H84" t="s">
        <v>137</v>
      </c>
    </row>
    <row r="85" ht="12.75">
      <c r="H85" t="s">
        <v>138</v>
      </c>
    </row>
    <row r="86" ht="12.75">
      <c r="H86" t="s">
        <v>139</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V11:BT124"/>
  <sheetViews>
    <sheetView showGridLines="0" showRowColHeaders="0" tabSelected="1" zoomScalePageLayoutView="0" workbookViewId="0" topLeftCell="K11">
      <pane xSplit="11" ySplit="5" topLeftCell="V16" activePane="bottomRight" state="frozen"/>
      <selection pane="topLeft" activeCell="K11" sqref="K11"/>
      <selection pane="topRight" activeCell="V11" sqref="V11"/>
      <selection pane="bottomLeft" activeCell="K16" sqref="K16"/>
      <selection pane="bottomRight" activeCell="V32" sqref="V32:BT32"/>
    </sheetView>
  </sheetViews>
  <sheetFormatPr defaultColWidth="1.7109375" defaultRowHeight="12.75"/>
  <cols>
    <col min="1" max="10" width="1.7109375" style="4" hidden="1" customWidth="1"/>
    <col min="11" max="21" width="1.7109375" style="4" customWidth="1"/>
    <col min="22" max="22" width="2.00390625" style="4" bestFit="1" customWidth="1"/>
    <col min="23" max="61" width="1.7109375" style="4" customWidth="1"/>
    <col min="62" max="62" width="2.00390625" style="4" bestFit="1" customWidth="1"/>
    <col min="63" max="16384" width="1.7109375" style="4" customWidth="1"/>
  </cols>
  <sheetData>
    <row r="1" ht="12.75" hidden="1"/>
    <row r="2" ht="12.75" hidden="1"/>
    <row r="3" ht="12.75" hidden="1"/>
    <row r="4" ht="12.75" hidden="1"/>
    <row r="5" ht="12.75" hidden="1"/>
    <row r="6" ht="12.75" hidden="1"/>
    <row r="7" ht="12.75" hidden="1"/>
    <row r="8" ht="12.75" hidden="1"/>
    <row r="9" ht="12.75" hidden="1"/>
    <row r="10" ht="13.5" hidden="1" thickBot="1"/>
    <row r="11" spans="22:72" ht="22.5" customHeight="1">
      <c r="V11" s="122" t="s">
        <v>0</v>
      </c>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5"/>
      <c r="BG11" s="5"/>
      <c r="BH11" s="6"/>
      <c r="BI11" s="6"/>
      <c r="BJ11" s="6"/>
      <c r="BK11" s="6"/>
      <c r="BL11" s="6"/>
      <c r="BM11" s="6"/>
      <c r="BN11" s="6"/>
      <c r="BO11" s="6"/>
      <c r="BP11" s="6"/>
      <c r="BQ11" s="6"/>
      <c r="BR11" s="6"/>
      <c r="BS11" s="38"/>
      <c r="BT11" s="7"/>
    </row>
    <row r="12" spans="22:72" ht="18.75" customHeight="1">
      <c r="V12" s="124" t="s">
        <v>1</v>
      </c>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6"/>
      <c r="BE12" s="126"/>
      <c r="BF12" s="8"/>
      <c r="BG12" s="8"/>
      <c r="BH12" s="9"/>
      <c r="BI12" s="9"/>
      <c r="BJ12" s="9"/>
      <c r="BK12" s="9"/>
      <c r="BL12" s="9"/>
      <c r="BM12" s="9"/>
      <c r="BN12" s="9"/>
      <c r="BO12" s="9"/>
      <c r="BP12" s="9"/>
      <c r="BQ12" s="9"/>
      <c r="BR12" s="9"/>
      <c r="BS12" s="9"/>
      <c r="BT12" s="10"/>
    </row>
    <row r="13" spans="22:72" ht="24" customHeight="1" thickBot="1">
      <c r="V13" s="127" t="s">
        <v>256</v>
      </c>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9"/>
      <c r="BE13" s="129"/>
      <c r="BF13" s="11"/>
      <c r="BG13" s="11"/>
      <c r="BH13" s="12"/>
      <c r="BI13" s="12"/>
      <c r="BJ13" s="12"/>
      <c r="BK13" s="12"/>
      <c r="BL13" s="12"/>
      <c r="BM13" s="12"/>
      <c r="BN13" s="12"/>
      <c r="BO13" s="12"/>
      <c r="BP13" s="12"/>
      <c r="BQ13" s="12"/>
      <c r="BR13" s="12"/>
      <c r="BS13" s="12"/>
      <c r="BT13" s="13"/>
    </row>
    <row r="14" spans="22:72" ht="36.75" customHeight="1" thickBot="1">
      <c r="V14" s="133" t="str">
        <f>IF(COUNTIF(V35:BT114,"~*")&gt;0,"This form is incomplete until all fields with an * are filled in. When completed your name will appear here.",BM35&amp;" "&amp;AL35)</f>
        <v>This form is incomplete until all fields with an * are filled in. When completed your name will appear here.</v>
      </c>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5"/>
    </row>
    <row r="15" spans="22:72" ht="15" customHeight="1" thickBot="1">
      <c r="V15" s="130" t="s">
        <v>2</v>
      </c>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2"/>
    </row>
    <row r="16" spans="22:72" ht="69" customHeight="1">
      <c r="V16" s="157" t="s">
        <v>268</v>
      </c>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9"/>
    </row>
    <row r="17" spans="22:72" ht="17.25" customHeight="1">
      <c r="V17" s="14"/>
      <c r="W17" s="116"/>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8"/>
    </row>
    <row r="18" spans="22:72" ht="12.75">
      <c r="V18" s="14">
        <v>1</v>
      </c>
      <c r="W18" s="116" t="s">
        <v>257</v>
      </c>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8"/>
    </row>
    <row r="19" spans="22:72" ht="12.75">
      <c r="V19" s="14">
        <v>2</v>
      </c>
      <c r="W19" s="116" t="s">
        <v>269</v>
      </c>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8"/>
    </row>
    <row r="20" spans="22:72" ht="27.75" customHeight="1">
      <c r="V20" s="15">
        <v>3</v>
      </c>
      <c r="W20" s="117" t="s">
        <v>222</v>
      </c>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8"/>
    </row>
    <row r="21" spans="22:72" ht="12.75">
      <c r="V21" s="14">
        <v>4</v>
      </c>
      <c r="W21" s="117" t="s">
        <v>196</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9"/>
    </row>
    <row r="22" spans="22:72" ht="25.5" customHeight="1">
      <c r="V22" s="16">
        <v>5</v>
      </c>
      <c r="W22" s="116" t="s">
        <v>3</v>
      </c>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8"/>
    </row>
    <row r="23" spans="22:72" ht="24.75" customHeight="1">
      <c r="V23" s="16"/>
      <c r="W23" s="116"/>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8"/>
    </row>
    <row r="24" spans="22:72" ht="12.75">
      <c r="V24" s="103"/>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5"/>
    </row>
    <row r="25" spans="22:72" ht="15.75">
      <c r="V25" s="106" t="s">
        <v>223</v>
      </c>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8"/>
    </row>
    <row r="26" spans="22:72" ht="26.25" customHeight="1">
      <c r="V26" s="101" t="s">
        <v>270</v>
      </c>
      <c r="W26" s="102"/>
      <c r="X26" s="102"/>
      <c r="Y26" s="102"/>
      <c r="Z26" s="102"/>
      <c r="AA26" s="102"/>
      <c r="AB26" s="102"/>
      <c r="AC26" s="102"/>
      <c r="AD26" s="102"/>
      <c r="AE26" s="102"/>
      <c r="AF26" s="102"/>
      <c r="AG26" s="102"/>
      <c r="AH26" s="109" t="s">
        <v>238</v>
      </c>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10"/>
    </row>
    <row r="27" spans="22:72" ht="12.75">
      <c r="V27" s="141" t="s">
        <v>239</v>
      </c>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3"/>
    </row>
    <row r="28" spans="22:72" ht="12.75">
      <c r="V28" s="163" t="s">
        <v>4</v>
      </c>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5"/>
    </row>
    <row r="29" spans="22:72" ht="12.75">
      <c r="V29" s="166" t="s">
        <v>251</v>
      </c>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8"/>
    </row>
    <row r="30" spans="22:72" ht="12.75">
      <c r="V30" s="166" t="s">
        <v>5</v>
      </c>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8"/>
    </row>
    <row r="31" spans="22:72" ht="13.5" thickBot="1">
      <c r="V31" s="169" t="s">
        <v>243</v>
      </c>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1"/>
    </row>
    <row r="32" spans="22:72" ht="15" customHeight="1" thickBot="1">
      <c r="V32" s="119" t="s">
        <v>206</v>
      </c>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1"/>
    </row>
    <row r="33" spans="22:72" ht="15" customHeight="1" thickBot="1">
      <c r="V33" s="119" t="s">
        <v>267</v>
      </c>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1"/>
    </row>
    <row r="34" spans="22:72" ht="13.5" thickBot="1">
      <c r="V34" s="63" t="s">
        <v>6</v>
      </c>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5"/>
    </row>
    <row r="35" spans="22:72" ht="12.75">
      <c r="V35" s="114" t="s">
        <v>7</v>
      </c>
      <c r="W35" s="115"/>
      <c r="X35" s="115"/>
      <c r="Y35" s="115"/>
      <c r="Z35" s="115"/>
      <c r="AA35" s="115"/>
      <c r="AB35" s="115"/>
      <c r="AC35" s="115"/>
      <c r="AD35" s="115"/>
      <c r="AE35" s="115"/>
      <c r="AF35" s="115"/>
      <c r="AG35" s="115"/>
      <c r="AH35" s="115"/>
      <c r="AI35" s="115"/>
      <c r="AJ35" s="115"/>
      <c r="AK35" s="27" t="str">
        <f>+IF(ISBLANK(AL35),"*","")</f>
        <v>*</v>
      </c>
      <c r="AL35" s="73"/>
      <c r="AM35" s="74"/>
      <c r="AN35" s="74"/>
      <c r="AO35" s="74"/>
      <c r="AP35" s="74"/>
      <c r="AQ35" s="74"/>
      <c r="AR35" s="74"/>
      <c r="AS35" s="74"/>
      <c r="AT35" s="74"/>
      <c r="AU35" s="74"/>
      <c r="AV35" s="74"/>
      <c r="AW35" s="74"/>
      <c r="AX35" s="74"/>
      <c r="AY35" s="75"/>
      <c r="AZ35" s="17" t="s">
        <v>215</v>
      </c>
      <c r="BA35" s="18"/>
      <c r="BB35" s="18"/>
      <c r="BC35" s="18"/>
      <c r="BD35" s="18"/>
      <c r="BE35" s="18"/>
      <c r="BF35" s="18"/>
      <c r="BG35" s="18"/>
      <c r="BH35" s="18"/>
      <c r="BI35" s="18"/>
      <c r="BJ35" s="18"/>
      <c r="BK35" s="18"/>
      <c r="BL35" s="27" t="str">
        <f>+IF(ISBLANK(BM35),"*","")</f>
        <v>*</v>
      </c>
      <c r="BM35" s="74"/>
      <c r="BN35" s="74"/>
      <c r="BO35" s="74"/>
      <c r="BP35" s="74"/>
      <c r="BQ35" s="74"/>
      <c r="BR35" s="74"/>
      <c r="BS35" s="74"/>
      <c r="BT35" s="75"/>
    </row>
    <row r="36" spans="22:72" ht="12.75">
      <c r="V36" s="66" t="s">
        <v>8</v>
      </c>
      <c r="W36" s="94"/>
      <c r="X36" s="94"/>
      <c r="Y36" s="94"/>
      <c r="Z36" s="94"/>
      <c r="AA36" s="94"/>
      <c r="AB36" s="94"/>
      <c r="AC36" s="94"/>
      <c r="AD36" s="94"/>
      <c r="AE36" s="94"/>
      <c r="AF36" s="94"/>
      <c r="AG36" s="94"/>
      <c r="AH36" s="94"/>
      <c r="AI36" s="94"/>
      <c r="AJ36" s="94"/>
      <c r="AK36" s="140"/>
      <c r="AL36" s="56"/>
      <c r="AM36" s="57"/>
      <c r="AN36" s="57"/>
      <c r="AO36" s="57"/>
      <c r="AP36" s="57"/>
      <c r="AQ36" s="57"/>
      <c r="AR36" s="57"/>
      <c r="AS36" s="57"/>
      <c r="AT36" s="57"/>
      <c r="AU36" s="57"/>
      <c r="AV36" s="57"/>
      <c r="AW36" s="57"/>
      <c r="AX36" s="57"/>
      <c r="AY36" s="58"/>
      <c r="AZ36" s="66" t="s">
        <v>13</v>
      </c>
      <c r="BA36" s="136"/>
      <c r="BB36" s="136"/>
      <c r="BC36" s="136"/>
      <c r="BD36" s="136"/>
      <c r="BE36" s="136"/>
      <c r="BF36" s="136"/>
      <c r="BG36" s="136"/>
      <c r="BH36" s="136"/>
      <c r="BI36" s="136"/>
      <c r="BJ36" s="136"/>
      <c r="BK36" s="136"/>
      <c r="BL36" s="137"/>
      <c r="BM36" s="57"/>
      <c r="BN36" s="57"/>
      <c r="BO36" s="57"/>
      <c r="BP36" s="57"/>
      <c r="BQ36" s="57"/>
      <c r="BR36" s="57"/>
      <c r="BS36" s="57"/>
      <c r="BT36" s="58"/>
    </row>
    <row r="37" spans="22:72" ht="12.75">
      <c r="V37" s="66" t="s">
        <v>195</v>
      </c>
      <c r="W37" s="76"/>
      <c r="X37" s="76"/>
      <c r="Y37" s="76"/>
      <c r="Z37" s="76"/>
      <c r="AA37" s="76"/>
      <c r="AB37" s="76"/>
      <c r="AC37" s="76"/>
      <c r="AD37" s="76"/>
      <c r="AE37" s="76"/>
      <c r="AF37" s="76"/>
      <c r="AG37" s="76"/>
      <c r="AH37" s="76"/>
      <c r="AI37" s="76"/>
      <c r="AJ37" s="76"/>
      <c r="AK37" s="28" t="str">
        <f>+IF(ISBLANK(AL37),"*","")</f>
        <v>*</v>
      </c>
      <c r="AL37" s="73"/>
      <c r="AM37" s="74"/>
      <c r="AN37" s="74"/>
      <c r="AO37" s="74"/>
      <c r="AP37" s="74"/>
      <c r="AQ37" s="74"/>
      <c r="AR37" s="74"/>
      <c r="AS37" s="74"/>
      <c r="AT37" s="74"/>
      <c r="AU37" s="74"/>
      <c r="AV37" s="74"/>
      <c r="AW37" s="74"/>
      <c r="AX37" s="74"/>
      <c r="AY37" s="75"/>
      <c r="AZ37" s="66" t="s">
        <v>19</v>
      </c>
      <c r="BA37" s="76"/>
      <c r="BB37" s="76"/>
      <c r="BC37" s="76"/>
      <c r="BD37" s="76"/>
      <c r="BE37" s="76"/>
      <c r="BF37" s="76"/>
      <c r="BG37" s="28" t="str">
        <f>+IF(ISBLANK(BH37),"*","")</f>
        <v>*</v>
      </c>
      <c r="BH37" s="73"/>
      <c r="BI37" s="92"/>
      <c r="BJ37" s="92"/>
      <c r="BK37" s="92"/>
      <c r="BL37" s="92"/>
      <c r="BM37" s="92"/>
      <c r="BN37" s="92"/>
      <c r="BO37" s="92"/>
      <c r="BP37" s="92"/>
      <c r="BQ37" s="92"/>
      <c r="BR37" s="92"/>
      <c r="BS37" s="92"/>
      <c r="BT37" s="93"/>
    </row>
    <row r="38" spans="22:72" ht="12.75">
      <c r="V38" s="66" t="s">
        <v>10</v>
      </c>
      <c r="W38" s="76"/>
      <c r="X38" s="76"/>
      <c r="Y38" s="76"/>
      <c r="Z38" s="76"/>
      <c r="AA38" s="76"/>
      <c r="AB38" s="76"/>
      <c r="AC38" s="76"/>
      <c r="AD38" s="76"/>
      <c r="AE38" s="76"/>
      <c r="AF38" s="76"/>
      <c r="AG38" s="76"/>
      <c r="AH38" s="76"/>
      <c r="AI38" s="76"/>
      <c r="AJ38" s="76"/>
      <c r="AK38" s="28" t="str">
        <f>+IF(ISBLANK(AL38),"*","")</f>
        <v>*</v>
      </c>
      <c r="AL38" s="111"/>
      <c r="AM38" s="112"/>
      <c r="AN38" s="112"/>
      <c r="AO38" s="112"/>
      <c r="AP38" s="112"/>
      <c r="AQ38" s="112"/>
      <c r="AR38" s="112"/>
      <c r="AS38" s="112"/>
      <c r="AT38" s="112"/>
      <c r="AU38" s="112"/>
      <c r="AV38" s="112"/>
      <c r="AW38" s="112"/>
      <c r="AX38" s="112"/>
      <c r="AY38" s="113"/>
      <c r="AZ38" s="66" t="s">
        <v>14</v>
      </c>
      <c r="BA38" s="67"/>
      <c r="BB38" s="67"/>
      <c r="BC38" s="67"/>
      <c r="BD38" s="67"/>
      <c r="BE38" s="67"/>
      <c r="BF38" s="67"/>
      <c r="BG38" s="68"/>
      <c r="BH38" s="56"/>
      <c r="BI38" s="81"/>
      <c r="BJ38" s="81"/>
      <c r="BK38" s="81"/>
      <c r="BL38" s="81"/>
      <c r="BM38" s="81"/>
      <c r="BN38" s="81"/>
      <c r="BO38" s="81"/>
      <c r="BP38" s="81"/>
      <c r="BQ38" s="81"/>
      <c r="BR38" s="81"/>
      <c r="BS38" s="81"/>
      <c r="BT38" s="82"/>
    </row>
    <row r="39" spans="22:72" ht="12.75">
      <c r="V39" s="66" t="s">
        <v>214</v>
      </c>
      <c r="W39" s="76"/>
      <c r="X39" s="76"/>
      <c r="Y39" s="76"/>
      <c r="Z39" s="76"/>
      <c r="AA39" s="76"/>
      <c r="AB39" s="76"/>
      <c r="AC39" s="76"/>
      <c r="AD39" s="76"/>
      <c r="AE39" s="76"/>
      <c r="AF39" s="76"/>
      <c r="AG39" s="76"/>
      <c r="AH39" s="76"/>
      <c r="AI39" s="76"/>
      <c r="AJ39" s="76"/>
      <c r="AK39" s="28" t="str">
        <f>+IF(ISBLANK(AL39),"*","")</f>
        <v>*</v>
      </c>
      <c r="AL39" s="87"/>
      <c r="AM39" s="160"/>
      <c r="AN39" s="160"/>
      <c r="AO39" s="160"/>
      <c r="AP39" s="160"/>
      <c r="AQ39" s="160"/>
      <c r="AR39" s="160"/>
      <c r="AS39" s="160"/>
      <c r="AT39" s="160"/>
      <c r="AU39" s="160"/>
      <c r="AV39" s="160"/>
      <c r="AW39" s="160"/>
      <c r="AX39" s="160"/>
      <c r="AY39" s="161"/>
      <c r="AZ39" s="66" t="s">
        <v>15</v>
      </c>
      <c r="BA39" s="76"/>
      <c r="BB39" s="76"/>
      <c r="BC39" s="76"/>
      <c r="BD39" s="76"/>
      <c r="BE39" s="76"/>
      <c r="BF39" s="76"/>
      <c r="BG39" s="28" t="str">
        <f>+IF(ISBLANK(BH39),"*","")</f>
        <v>*</v>
      </c>
      <c r="BH39" s="87"/>
      <c r="BI39" s="88"/>
      <c r="BJ39" s="88"/>
      <c r="BK39" s="88"/>
      <c r="BL39" s="88"/>
      <c r="BM39" s="88"/>
      <c r="BN39" s="88"/>
      <c r="BO39" s="88"/>
      <c r="BP39" s="88"/>
      <c r="BQ39" s="88"/>
      <c r="BR39" s="88"/>
      <c r="BS39" s="88"/>
      <c r="BT39" s="89"/>
    </row>
    <row r="40" spans="22:72" ht="12.75">
      <c r="V40" s="66" t="s">
        <v>9</v>
      </c>
      <c r="W40" s="76"/>
      <c r="X40" s="76"/>
      <c r="Y40" s="76"/>
      <c r="Z40" s="76"/>
      <c r="AA40" s="76"/>
      <c r="AB40" s="76"/>
      <c r="AC40" s="76"/>
      <c r="AD40" s="76"/>
      <c r="AE40" s="76"/>
      <c r="AF40" s="76"/>
      <c r="AG40" s="76"/>
      <c r="AH40" s="76"/>
      <c r="AI40" s="76"/>
      <c r="AJ40" s="76"/>
      <c r="AK40" s="28" t="str">
        <f>+IF(ISBLANK(AL40),"*","")</f>
        <v>*</v>
      </c>
      <c r="AL40" s="162"/>
      <c r="AM40" s="74"/>
      <c r="AN40" s="74"/>
      <c r="AO40" s="74"/>
      <c r="AP40" s="74"/>
      <c r="AQ40" s="74"/>
      <c r="AR40" s="74"/>
      <c r="AS40" s="74"/>
      <c r="AT40" s="74"/>
      <c r="AU40" s="74"/>
      <c r="AV40" s="74"/>
      <c r="AW40" s="74"/>
      <c r="AX40" s="74"/>
      <c r="AY40" s="75"/>
      <c r="AZ40" s="66" t="s">
        <v>216</v>
      </c>
      <c r="BA40" s="76"/>
      <c r="BB40" s="76"/>
      <c r="BC40" s="76"/>
      <c r="BD40" s="76"/>
      <c r="BE40" s="76"/>
      <c r="BF40" s="76"/>
      <c r="BG40" s="28" t="str">
        <f>+IF(ISBLANK(BH40),"*","")</f>
        <v>*</v>
      </c>
      <c r="BH40" s="144"/>
      <c r="BI40" s="145"/>
      <c r="BJ40" s="145"/>
      <c r="BK40" s="145"/>
      <c r="BL40" s="145"/>
      <c r="BM40" s="145"/>
      <c r="BN40" s="145"/>
      <c r="BO40" s="145"/>
      <c r="BP40" s="145"/>
      <c r="BQ40" s="145"/>
      <c r="BR40" s="145"/>
      <c r="BS40" s="145"/>
      <c r="BT40" s="146"/>
    </row>
    <row r="41" spans="22:72" ht="12.75">
      <c r="V41" s="66" t="s">
        <v>11</v>
      </c>
      <c r="W41" s="94"/>
      <c r="X41" s="94"/>
      <c r="Y41" s="94"/>
      <c r="Z41" s="94"/>
      <c r="AA41" s="94"/>
      <c r="AB41" s="94"/>
      <c r="AC41" s="94"/>
      <c r="AD41" s="94"/>
      <c r="AE41" s="94"/>
      <c r="AF41" s="94"/>
      <c r="AG41" s="94"/>
      <c r="AH41" s="94"/>
      <c r="AI41" s="94"/>
      <c r="AJ41" s="94"/>
      <c r="AK41" s="95"/>
      <c r="AL41" s="56"/>
      <c r="AM41" s="57"/>
      <c r="AN41" s="57"/>
      <c r="AO41" s="57"/>
      <c r="AP41" s="57"/>
      <c r="AQ41" s="57"/>
      <c r="AR41" s="57"/>
      <c r="AS41" s="57"/>
      <c r="AT41" s="57"/>
      <c r="AU41" s="57"/>
      <c r="AV41" s="57"/>
      <c r="AW41" s="57"/>
      <c r="AX41" s="57"/>
      <c r="AY41" s="58"/>
      <c r="AZ41" s="66" t="s">
        <v>140</v>
      </c>
      <c r="BA41" s="67"/>
      <c r="BB41" s="67"/>
      <c r="BC41" s="67"/>
      <c r="BD41" s="67"/>
      <c r="BE41" s="67"/>
      <c r="BF41" s="67"/>
      <c r="BG41" s="68"/>
      <c r="BH41" s="56"/>
      <c r="BI41" s="81"/>
      <c r="BJ41" s="81"/>
      <c r="BK41" s="81"/>
      <c r="BL41" s="81"/>
      <c r="BM41" s="81"/>
      <c r="BN41" s="81"/>
      <c r="BO41" s="81"/>
      <c r="BP41" s="81"/>
      <c r="BQ41" s="81"/>
      <c r="BR41" s="81"/>
      <c r="BS41" s="81"/>
      <c r="BT41" s="82"/>
    </row>
    <row r="42" spans="22:72" ht="12.75">
      <c r="V42" s="19" t="s">
        <v>12</v>
      </c>
      <c r="W42" s="20"/>
      <c r="X42" s="20"/>
      <c r="Y42" s="20"/>
      <c r="Z42" s="20"/>
      <c r="AA42" s="20"/>
      <c r="AB42" s="20"/>
      <c r="AC42" s="20"/>
      <c r="AD42" s="20"/>
      <c r="AE42" s="20"/>
      <c r="AF42" s="20"/>
      <c r="AG42" s="20"/>
      <c r="AH42" s="20"/>
      <c r="AI42" s="20"/>
      <c r="AJ42" s="20"/>
      <c r="AK42" s="28" t="str">
        <f>+IF(ISBLANK(AL42),"*","")</f>
        <v>*</v>
      </c>
      <c r="AL42" s="90"/>
      <c r="AM42" s="91"/>
      <c r="AN42" s="92"/>
      <c r="AO42" s="92"/>
      <c r="AP42" s="93"/>
      <c r="AQ42" s="54" t="s">
        <v>17</v>
      </c>
      <c r="AR42" s="55"/>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8"/>
    </row>
    <row r="43" spans="22:72" ht="24.75" customHeight="1" thickBot="1">
      <c r="V43" s="52" t="s">
        <v>151</v>
      </c>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98"/>
      <c r="BP43" s="99"/>
      <c r="BQ43" s="99"/>
      <c r="BR43" s="99"/>
      <c r="BS43" s="99"/>
      <c r="BT43" s="100"/>
    </row>
    <row r="44" spans="22:72" ht="13.5" thickBot="1">
      <c r="V44" s="63" t="s">
        <v>153</v>
      </c>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5"/>
    </row>
    <row r="45" spans="22:72" ht="12.75">
      <c r="V45" s="96" t="s">
        <v>154</v>
      </c>
      <c r="W45" s="97"/>
      <c r="X45" s="97"/>
      <c r="Y45" s="97"/>
      <c r="Z45" s="97"/>
      <c r="AA45" s="97"/>
      <c r="AB45" s="97"/>
      <c r="AC45" s="97"/>
      <c r="AD45" s="97"/>
      <c r="AE45" s="97"/>
      <c r="AF45" s="97"/>
      <c r="AG45" s="97"/>
      <c r="AH45" s="97"/>
      <c r="AI45" s="97"/>
      <c r="AJ45" s="97"/>
      <c r="AK45" s="30" t="str">
        <f>+IF(ISBLANK(AL45),"*","")</f>
        <v>*</v>
      </c>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row>
    <row r="46" spans="22:72" ht="12.75">
      <c r="V46" s="66" t="s">
        <v>155</v>
      </c>
      <c r="W46" s="83"/>
      <c r="X46" s="83"/>
      <c r="Y46" s="83"/>
      <c r="Z46" s="83"/>
      <c r="AA46" s="83"/>
      <c r="AB46" s="83"/>
      <c r="AC46" s="83"/>
      <c r="AD46" s="83"/>
      <c r="AE46" s="83"/>
      <c r="AF46" s="83"/>
      <c r="AG46" s="83"/>
      <c r="AH46" s="83"/>
      <c r="AI46" s="83"/>
      <c r="AJ46" s="83"/>
      <c r="AK46" s="28" t="str">
        <f>+IF(ISBLANK(AL46),"*","")</f>
        <v>*</v>
      </c>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row>
    <row r="47" spans="22:72" ht="29.25" customHeight="1">
      <c r="V47" s="52" t="s">
        <v>161</v>
      </c>
      <c r="W47" s="53"/>
      <c r="X47" s="53"/>
      <c r="Y47" s="53"/>
      <c r="Z47" s="53"/>
      <c r="AA47" s="53"/>
      <c r="AB47" s="53"/>
      <c r="AC47" s="53"/>
      <c r="AD47" s="53"/>
      <c r="AE47" s="53"/>
      <c r="AF47" s="53"/>
      <c r="AG47" s="53"/>
      <c r="AH47" s="53"/>
      <c r="AI47" s="53"/>
      <c r="AJ47" s="53"/>
      <c r="AK47" s="28" t="str">
        <f>+IF(ISBLANK(AL47),"*","")</f>
        <v>*</v>
      </c>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row>
    <row r="48" spans="22:72" ht="12.75">
      <c r="V48" s="54" t="s">
        <v>188</v>
      </c>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28" t="str">
        <f>+IF(ISBLANK(BD48),"*","")</f>
        <v>*</v>
      </c>
      <c r="BD48" s="51"/>
      <c r="BE48" s="62"/>
      <c r="BF48" s="62"/>
      <c r="BG48" s="62"/>
      <c r="BH48" s="62"/>
      <c r="BI48" s="62"/>
      <c r="BJ48" s="62"/>
      <c r="BK48" s="62"/>
      <c r="BL48" s="62"/>
      <c r="BM48" s="62"/>
      <c r="BN48" s="62"/>
      <c r="BO48" s="62"/>
      <c r="BP48" s="62"/>
      <c r="BQ48" s="62"/>
      <c r="BR48" s="62"/>
      <c r="BS48" s="62"/>
      <c r="BT48" s="62"/>
    </row>
    <row r="49" spans="22:72" ht="12.75">
      <c r="V49" s="54" t="s">
        <v>156</v>
      </c>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28" t="str">
        <f>+IF(ISBLANK(BD49),"*","")</f>
        <v>*</v>
      </c>
      <c r="BD49" s="51"/>
      <c r="BE49" s="62"/>
      <c r="BF49" s="62"/>
      <c r="BG49" s="62"/>
      <c r="BH49" s="62"/>
      <c r="BI49" s="62"/>
      <c r="BJ49" s="62"/>
      <c r="BK49" s="62"/>
      <c r="BL49" s="62"/>
      <c r="BM49" s="62"/>
      <c r="BN49" s="62"/>
      <c r="BO49" s="62"/>
      <c r="BP49" s="62"/>
      <c r="BQ49" s="62"/>
      <c r="BR49" s="62"/>
      <c r="BS49" s="62"/>
      <c r="BT49" s="62"/>
    </row>
    <row r="50" spans="22:72" ht="12.75">
      <c r="V50" s="66" t="s">
        <v>271</v>
      </c>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28" t="str">
        <f>+IF(ISBLANK(BD50),"*","")</f>
        <v>*</v>
      </c>
      <c r="BD50" s="51"/>
      <c r="BE50" s="62"/>
      <c r="BF50" s="62"/>
      <c r="BG50" s="62"/>
      <c r="BH50" s="62"/>
      <c r="BI50" s="62"/>
      <c r="BJ50" s="62"/>
      <c r="BK50" s="62"/>
      <c r="BL50" s="62"/>
      <c r="BM50" s="62"/>
      <c r="BN50" s="62"/>
      <c r="BO50" s="62"/>
      <c r="BP50" s="62"/>
      <c r="BQ50" s="62"/>
      <c r="BR50" s="62"/>
      <c r="BS50" s="62"/>
      <c r="BT50" s="62"/>
    </row>
    <row r="51" spans="22:72" ht="12.75">
      <c r="V51" s="153" t="s">
        <v>258</v>
      </c>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154"/>
      <c r="BD51" s="175"/>
      <c r="BE51" s="176"/>
      <c r="BF51" s="176"/>
      <c r="BG51" s="176"/>
      <c r="BH51" s="176"/>
      <c r="BI51" s="176"/>
      <c r="BJ51" s="176"/>
      <c r="BK51" s="176"/>
      <c r="BL51" s="176"/>
      <c r="BM51" s="176"/>
      <c r="BN51" s="176"/>
      <c r="BO51" s="176"/>
      <c r="BP51" s="176"/>
      <c r="BQ51" s="176"/>
      <c r="BR51" s="176"/>
      <c r="BS51" s="176"/>
      <c r="BT51" s="176"/>
    </row>
    <row r="52" spans="22:72" ht="13.5" thickBot="1">
      <c r="V52" s="69" t="s">
        <v>157</v>
      </c>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29" t="str">
        <f>+IF(ISBLANK(BD52),"*","")</f>
        <v>*</v>
      </c>
      <c r="BD52" s="51"/>
      <c r="BE52" s="62"/>
      <c r="BF52" s="62"/>
      <c r="BG52" s="62"/>
      <c r="BH52" s="62"/>
      <c r="BI52" s="62"/>
      <c r="BJ52" s="62"/>
      <c r="BK52" s="62"/>
      <c r="BL52" s="62"/>
      <c r="BM52" s="62"/>
      <c r="BN52" s="62"/>
      <c r="BO52" s="62"/>
      <c r="BP52" s="62"/>
      <c r="BQ52" s="62"/>
      <c r="BR52" s="62"/>
      <c r="BS52" s="62"/>
      <c r="BT52" s="62"/>
    </row>
    <row r="53" spans="22:72" ht="13.5" thickBot="1">
      <c r="V53" s="63" t="s">
        <v>158</v>
      </c>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5"/>
    </row>
    <row r="54" spans="22:72" ht="12.75">
      <c r="V54" s="155" t="s">
        <v>217</v>
      </c>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31" t="str">
        <f>+IF(AND(BO54="",AL58="",AL59=""),"*","")</f>
        <v>*</v>
      </c>
      <c r="BO54" s="59"/>
      <c r="BP54" s="60"/>
      <c r="BQ54" s="60"/>
      <c r="BR54" s="60"/>
      <c r="BS54" s="60"/>
      <c r="BT54" s="61"/>
    </row>
    <row r="55" spans="22:72" ht="27" customHeight="1">
      <c r="V55" s="54" t="s">
        <v>160</v>
      </c>
      <c r="W55" s="55"/>
      <c r="X55" s="55"/>
      <c r="Y55" s="55"/>
      <c r="Z55" s="55"/>
      <c r="AA55" s="55"/>
      <c r="AB55" s="55"/>
      <c r="AC55" s="55"/>
      <c r="AD55" s="55"/>
      <c r="AE55" s="55"/>
      <c r="AF55" s="55"/>
      <c r="AG55" s="55"/>
      <c r="AH55" s="55"/>
      <c r="AI55" s="55"/>
      <c r="AJ55" s="55"/>
      <c r="AK55" s="28" t="str">
        <f>IF(AND(AL55="",AL58="",AL59=""),"*","")</f>
        <v>*</v>
      </c>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row>
    <row r="56" spans="22:72" ht="13.5" thickBot="1">
      <c r="V56" s="54" t="s">
        <v>159</v>
      </c>
      <c r="W56" s="55"/>
      <c r="X56" s="55"/>
      <c r="Y56" s="55"/>
      <c r="Z56" s="55"/>
      <c r="AA56" s="55"/>
      <c r="AB56" s="55"/>
      <c r="AC56" s="55"/>
      <c r="AD56" s="55"/>
      <c r="AE56" s="55"/>
      <c r="AF56" s="55"/>
      <c r="AG56" s="55"/>
      <c r="AH56" s="55"/>
      <c r="AI56" s="55"/>
      <c r="AJ56" s="55"/>
      <c r="AK56" s="28" t="str">
        <f>+IF(AND(AL56="",AL58="",AL59=""),"*","")</f>
        <v>*</v>
      </c>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row>
    <row r="57" spans="22:72" ht="27" customHeight="1" thickBot="1">
      <c r="V57" s="150" t="s">
        <v>162</v>
      </c>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2"/>
    </row>
    <row r="58" spans="22:72" ht="12.75">
      <c r="V58" s="71" t="s">
        <v>159</v>
      </c>
      <c r="W58" s="72"/>
      <c r="X58" s="72"/>
      <c r="Y58" s="72"/>
      <c r="Z58" s="72"/>
      <c r="AA58" s="72"/>
      <c r="AB58" s="72"/>
      <c r="AC58" s="72"/>
      <c r="AD58" s="72"/>
      <c r="AE58" s="72"/>
      <c r="AF58" s="72"/>
      <c r="AG58" s="72"/>
      <c r="AH58" s="72"/>
      <c r="AI58" s="72"/>
      <c r="AJ58" s="72"/>
      <c r="AK58" s="31" t="str">
        <f>+IF(AND(BO54="",AL58=""),"*","")</f>
        <v>*</v>
      </c>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row>
    <row r="59" spans="22:72" ht="13.5" customHeight="1" thickBot="1">
      <c r="V59" s="71" t="s">
        <v>218</v>
      </c>
      <c r="W59" s="72"/>
      <c r="X59" s="72"/>
      <c r="Y59" s="72"/>
      <c r="Z59" s="72"/>
      <c r="AA59" s="72"/>
      <c r="AB59" s="72"/>
      <c r="AC59" s="72"/>
      <c r="AD59" s="72"/>
      <c r="AE59" s="72"/>
      <c r="AF59" s="72"/>
      <c r="AG59" s="72"/>
      <c r="AH59" s="72"/>
      <c r="AI59" s="72"/>
      <c r="AJ59" s="72"/>
      <c r="AK59" s="31" t="str">
        <f>+IF(AND(BO54="",AL59=""),"*","")</f>
        <v>*</v>
      </c>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row>
    <row r="60" spans="22:72" ht="12.75">
      <c r="V60" s="177" t="s">
        <v>259</v>
      </c>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9"/>
    </row>
    <row r="61" spans="22:72" ht="39" customHeight="1">
      <c r="V61" s="147" t="s">
        <v>163</v>
      </c>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9"/>
    </row>
    <row r="62" spans="22:72" ht="12.75">
      <c r="V62" s="172" t="s">
        <v>255</v>
      </c>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4"/>
    </row>
    <row r="63" spans="22:72" ht="27" customHeight="1">
      <c r="V63" s="52" t="s">
        <v>164</v>
      </c>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28" t="str">
        <f>+IF(ISBLANK(BD63),"*","")</f>
        <v>*</v>
      </c>
      <c r="BD63" s="51"/>
      <c r="BE63" s="62"/>
      <c r="BF63" s="62"/>
      <c r="BG63" s="62"/>
      <c r="BH63" s="62"/>
      <c r="BI63" s="62"/>
      <c r="BJ63" s="62"/>
      <c r="BK63" s="62"/>
      <c r="BL63" s="62"/>
      <c r="BM63" s="62"/>
      <c r="BN63" s="62"/>
      <c r="BO63" s="62"/>
      <c r="BP63" s="62"/>
      <c r="BQ63" s="62"/>
      <c r="BR63" s="62"/>
      <c r="BS63" s="62"/>
      <c r="BT63" s="62"/>
    </row>
    <row r="64" spans="22:72" ht="27" customHeight="1">
      <c r="V64" s="52" t="s">
        <v>260</v>
      </c>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28" t="str">
        <f>+IF(ISBLANK(BD64),"*","")</f>
        <v>*</v>
      </c>
      <c r="BD64" s="51"/>
      <c r="BE64" s="62"/>
      <c r="BF64" s="62"/>
      <c r="BG64" s="62"/>
      <c r="BH64" s="62"/>
      <c r="BI64" s="62"/>
      <c r="BJ64" s="62"/>
      <c r="BK64" s="62"/>
      <c r="BL64" s="62"/>
      <c r="BM64" s="62"/>
      <c r="BN64" s="62"/>
      <c r="BO64" s="62"/>
      <c r="BP64" s="62"/>
      <c r="BQ64" s="62"/>
      <c r="BR64" s="62"/>
      <c r="BS64" s="62"/>
      <c r="BT64" s="62"/>
    </row>
    <row r="65" spans="22:72" ht="13.5" thickBot="1">
      <c r="V65" s="259" t="s">
        <v>261</v>
      </c>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8" t="str">
        <f>+IF(ISBLANK(BD65),"*","")</f>
        <v>*</v>
      </c>
      <c r="BD65" s="51"/>
      <c r="BE65" s="62"/>
      <c r="BF65" s="62"/>
      <c r="BG65" s="62"/>
      <c r="BH65" s="62"/>
      <c r="BI65" s="62"/>
      <c r="BJ65" s="62"/>
      <c r="BK65" s="62"/>
      <c r="BL65" s="62"/>
      <c r="BM65" s="62"/>
      <c r="BN65" s="62"/>
      <c r="BO65" s="62"/>
      <c r="BP65" s="62"/>
      <c r="BQ65" s="62"/>
      <c r="BR65" s="62"/>
      <c r="BS65" s="62"/>
      <c r="BT65" s="62"/>
    </row>
    <row r="66" spans="22:72" ht="30.75" customHeight="1" thickBot="1">
      <c r="V66" s="150" t="s">
        <v>262</v>
      </c>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2"/>
    </row>
    <row r="67" spans="22:72" ht="36.75" customHeight="1">
      <c r="V67" s="220" t="s">
        <v>174</v>
      </c>
      <c r="W67" s="221"/>
      <c r="X67" s="221"/>
      <c r="Y67" s="221"/>
      <c r="Z67" s="222"/>
      <c r="AA67" s="212" t="s">
        <v>173</v>
      </c>
      <c r="AB67" s="223"/>
      <c r="AC67" s="223"/>
      <c r="AD67" s="223"/>
      <c r="AE67" s="223"/>
      <c r="AF67" s="223"/>
      <c r="AG67" s="223"/>
      <c r="AH67" s="223"/>
      <c r="AI67" s="223"/>
      <c r="AJ67" s="223"/>
      <c r="AK67" s="223"/>
      <c r="AL67" s="223"/>
      <c r="AM67" s="223"/>
      <c r="AN67" s="223"/>
      <c r="AO67" s="224"/>
      <c r="AP67" s="212" t="s">
        <v>198</v>
      </c>
      <c r="AQ67" s="213"/>
      <c r="AR67" s="213"/>
      <c r="AS67" s="213"/>
      <c r="AT67" s="213"/>
      <c r="AU67" s="213"/>
      <c r="AV67" s="212" t="s">
        <v>189</v>
      </c>
      <c r="AW67" s="213"/>
      <c r="AX67" s="213"/>
      <c r="AY67" s="213"/>
      <c r="AZ67" s="213"/>
      <c r="BA67" s="213"/>
      <c r="BB67" s="212" t="s">
        <v>175</v>
      </c>
      <c r="BC67" s="213"/>
      <c r="BD67" s="213"/>
      <c r="BE67" s="213"/>
      <c r="BF67" s="213"/>
      <c r="BG67" s="212" t="s">
        <v>205</v>
      </c>
      <c r="BH67" s="260"/>
      <c r="BI67" s="260"/>
      <c r="BJ67" s="260"/>
      <c r="BK67" s="260"/>
      <c r="BL67" s="260"/>
      <c r="BM67" s="260"/>
      <c r="BN67" s="260"/>
      <c r="BO67" s="260"/>
      <c r="BP67" s="260"/>
      <c r="BQ67" s="260"/>
      <c r="BR67" s="260"/>
      <c r="BS67" s="260"/>
      <c r="BT67" s="261"/>
    </row>
    <row r="68" spans="22:72" ht="12" customHeight="1">
      <c r="V68" s="217" t="str">
        <f>IF(AND(V69="",V70="",V71=""),"*","")</f>
        <v>*</v>
      </c>
      <c r="W68" s="218"/>
      <c r="X68" s="218"/>
      <c r="Y68" s="218"/>
      <c r="Z68" s="219"/>
      <c r="AA68" s="214" t="str">
        <f>IF(AND(AA69="",AA70="",AA71=""),"*","")</f>
        <v>*</v>
      </c>
      <c r="AB68" s="257"/>
      <c r="AC68" s="257"/>
      <c r="AD68" s="257"/>
      <c r="AE68" s="257"/>
      <c r="AF68" s="257"/>
      <c r="AG68" s="257"/>
      <c r="AH68" s="257"/>
      <c r="AI68" s="257"/>
      <c r="AJ68" s="257"/>
      <c r="AK68" s="257"/>
      <c r="AL68" s="257"/>
      <c r="AM68" s="257"/>
      <c r="AN68" s="257"/>
      <c r="AO68" s="258"/>
      <c r="AP68" s="214" t="str">
        <f>IF(AND(AP69="",AP70="",AP71=""),"*","")</f>
        <v>*</v>
      </c>
      <c r="AQ68" s="215"/>
      <c r="AR68" s="215"/>
      <c r="AS68" s="215"/>
      <c r="AT68" s="215"/>
      <c r="AU68" s="216"/>
      <c r="AV68" s="214" t="str">
        <f>IF(AND(AV69="",AV70="",AV71=""),"*","")</f>
        <v>*</v>
      </c>
      <c r="AW68" s="215"/>
      <c r="AX68" s="215"/>
      <c r="AY68" s="215"/>
      <c r="AZ68" s="215"/>
      <c r="BA68" s="216"/>
      <c r="BB68" s="214" t="str">
        <f>IF(AND(BB69="",BB70="",BB71=""),"*","")</f>
        <v>*</v>
      </c>
      <c r="BC68" s="215"/>
      <c r="BD68" s="215"/>
      <c r="BE68" s="215"/>
      <c r="BF68" s="216"/>
      <c r="BG68" s="214" t="str">
        <f>IF(AND(BG69="",BG70="",BG71=""),"*","")</f>
        <v>*</v>
      </c>
      <c r="BH68" s="215"/>
      <c r="BI68" s="215"/>
      <c r="BJ68" s="215"/>
      <c r="BK68" s="215"/>
      <c r="BL68" s="215"/>
      <c r="BM68" s="215"/>
      <c r="BN68" s="215"/>
      <c r="BO68" s="215"/>
      <c r="BP68" s="215"/>
      <c r="BQ68" s="215"/>
      <c r="BR68" s="215"/>
      <c r="BS68" s="215"/>
      <c r="BT68" s="216"/>
    </row>
    <row r="69" spans="22:72" ht="12.75">
      <c r="V69" s="185"/>
      <c r="W69" s="186"/>
      <c r="X69" s="186"/>
      <c r="Y69" s="186"/>
      <c r="Z69" s="187"/>
      <c r="AA69" s="185"/>
      <c r="AB69" s="186"/>
      <c r="AC69" s="186"/>
      <c r="AD69" s="186"/>
      <c r="AE69" s="186"/>
      <c r="AF69" s="186"/>
      <c r="AG69" s="186"/>
      <c r="AH69" s="186"/>
      <c r="AI69" s="186"/>
      <c r="AJ69" s="186"/>
      <c r="AK69" s="186"/>
      <c r="AL69" s="186"/>
      <c r="AM69" s="186"/>
      <c r="AN69" s="186"/>
      <c r="AO69" s="187"/>
      <c r="AP69" s="185"/>
      <c r="AQ69" s="186"/>
      <c r="AR69" s="186"/>
      <c r="AS69" s="186"/>
      <c r="AT69" s="186"/>
      <c r="AU69" s="187"/>
      <c r="AV69" s="185"/>
      <c r="AW69" s="186"/>
      <c r="AX69" s="186"/>
      <c r="AY69" s="186"/>
      <c r="AZ69" s="186"/>
      <c r="BA69" s="187"/>
      <c r="BB69" s="185"/>
      <c r="BC69" s="186"/>
      <c r="BD69" s="186"/>
      <c r="BE69" s="186"/>
      <c r="BF69" s="187"/>
      <c r="BG69" s="185"/>
      <c r="BH69" s="186"/>
      <c r="BI69" s="186"/>
      <c r="BJ69" s="186"/>
      <c r="BK69" s="186"/>
      <c r="BL69" s="186"/>
      <c r="BM69" s="186"/>
      <c r="BN69" s="186"/>
      <c r="BO69" s="186"/>
      <c r="BP69" s="186"/>
      <c r="BQ69" s="186"/>
      <c r="BR69" s="186"/>
      <c r="BS69" s="186"/>
      <c r="BT69" s="187"/>
    </row>
    <row r="70" spans="22:72" ht="12.75">
      <c r="V70" s="185"/>
      <c r="W70" s="186"/>
      <c r="X70" s="186"/>
      <c r="Y70" s="186"/>
      <c r="Z70" s="187"/>
      <c r="AA70" s="185"/>
      <c r="AB70" s="186"/>
      <c r="AC70" s="186"/>
      <c r="AD70" s="186"/>
      <c r="AE70" s="186"/>
      <c r="AF70" s="186"/>
      <c r="AG70" s="186"/>
      <c r="AH70" s="186"/>
      <c r="AI70" s="186"/>
      <c r="AJ70" s="186"/>
      <c r="AK70" s="186"/>
      <c r="AL70" s="186"/>
      <c r="AM70" s="186"/>
      <c r="AN70" s="186"/>
      <c r="AO70" s="187"/>
      <c r="AP70" s="185"/>
      <c r="AQ70" s="186"/>
      <c r="AR70" s="186"/>
      <c r="AS70" s="186"/>
      <c r="AT70" s="186"/>
      <c r="AU70" s="187"/>
      <c r="AV70" s="185"/>
      <c r="AW70" s="186"/>
      <c r="AX70" s="186"/>
      <c r="AY70" s="186"/>
      <c r="AZ70" s="186"/>
      <c r="BA70" s="187"/>
      <c r="BB70" s="185"/>
      <c r="BC70" s="186"/>
      <c r="BD70" s="186"/>
      <c r="BE70" s="186"/>
      <c r="BF70" s="187"/>
      <c r="BG70" s="185"/>
      <c r="BH70" s="186"/>
      <c r="BI70" s="186"/>
      <c r="BJ70" s="186"/>
      <c r="BK70" s="186"/>
      <c r="BL70" s="186"/>
      <c r="BM70" s="186"/>
      <c r="BN70" s="186"/>
      <c r="BO70" s="186"/>
      <c r="BP70" s="186"/>
      <c r="BQ70" s="186"/>
      <c r="BR70" s="186"/>
      <c r="BS70" s="186"/>
      <c r="BT70" s="187"/>
    </row>
    <row r="71" spans="22:72" ht="13.5" thickBot="1">
      <c r="V71" s="185"/>
      <c r="W71" s="186"/>
      <c r="X71" s="186"/>
      <c r="Y71" s="186"/>
      <c r="Z71" s="187"/>
      <c r="AA71" s="185"/>
      <c r="AB71" s="186"/>
      <c r="AC71" s="186"/>
      <c r="AD71" s="186"/>
      <c r="AE71" s="186"/>
      <c r="AF71" s="186"/>
      <c r="AG71" s="186"/>
      <c r="AH71" s="186"/>
      <c r="AI71" s="186"/>
      <c r="AJ71" s="186"/>
      <c r="AK71" s="186"/>
      <c r="AL71" s="186"/>
      <c r="AM71" s="186"/>
      <c r="AN71" s="186"/>
      <c r="AO71" s="187"/>
      <c r="AP71" s="185"/>
      <c r="AQ71" s="186"/>
      <c r="AR71" s="186"/>
      <c r="AS71" s="186"/>
      <c r="AT71" s="186"/>
      <c r="AU71" s="187"/>
      <c r="AV71" s="185"/>
      <c r="AW71" s="186"/>
      <c r="AX71" s="186"/>
      <c r="AY71" s="186"/>
      <c r="AZ71" s="186"/>
      <c r="BA71" s="187"/>
      <c r="BB71" s="185"/>
      <c r="BC71" s="186"/>
      <c r="BD71" s="186"/>
      <c r="BE71" s="186"/>
      <c r="BF71" s="187"/>
      <c r="BG71" s="185"/>
      <c r="BH71" s="186"/>
      <c r="BI71" s="186"/>
      <c r="BJ71" s="186"/>
      <c r="BK71" s="186"/>
      <c r="BL71" s="186"/>
      <c r="BM71" s="186"/>
      <c r="BN71" s="186"/>
      <c r="BO71" s="186"/>
      <c r="BP71" s="186"/>
      <c r="BQ71" s="186"/>
      <c r="BR71" s="186"/>
      <c r="BS71" s="186"/>
      <c r="BT71" s="187"/>
    </row>
    <row r="72" spans="22:72" ht="29.25" customHeight="1">
      <c r="V72" s="177" t="s">
        <v>245</v>
      </c>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9"/>
    </row>
    <row r="73" spans="22:72" ht="39.75" customHeight="1">
      <c r="V73" s="233" t="s">
        <v>168</v>
      </c>
      <c r="W73" s="53"/>
      <c r="X73" s="53"/>
      <c r="Y73" s="53"/>
      <c r="Z73" s="53"/>
      <c r="AA73" s="53"/>
      <c r="AB73" s="53"/>
      <c r="AC73" s="53"/>
      <c r="AD73" s="53"/>
      <c r="AE73" s="53"/>
      <c r="AF73" s="53"/>
      <c r="AG73" s="53"/>
      <c r="AH73" s="234"/>
      <c r="AI73" s="180" t="s">
        <v>169</v>
      </c>
      <c r="AJ73" s="180"/>
      <c r="AK73" s="181"/>
      <c r="AL73" s="182" t="s">
        <v>170</v>
      </c>
      <c r="AM73" s="180"/>
      <c r="AN73" s="183"/>
      <c r="AO73" s="183"/>
      <c r="AP73" s="184"/>
      <c r="AQ73" s="182" t="s">
        <v>173</v>
      </c>
      <c r="AR73" s="180"/>
      <c r="AS73" s="180"/>
      <c r="AT73" s="183"/>
      <c r="AU73" s="183"/>
      <c r="AV73" s="183"/>
      <c r="AW73" s="210"/>
      <c r="AX73" s="210"/>
      <c r="AY73" s="210"/>
      <c r="AZ73" s="210"/>
      <c r="BA73" s="210"/>
      <c r="BB73" s="210"/>
      <c r="BC73" s="210"/>
      <c r="BD73" s="210"/>
      <c r="BE73" s="210"/>
      <c r="BF73" s="210"/>
      <c r="BG73" s="210"/>
      <c r="BH73" s="210"/>
      <c r="BI73" s="210"/>
      <c r="BJ73" s="210"/>
      <c r="BK73" s="211"/>
      <c r="BL73" s="182" t="s">
        <v>171</v>
      </c>
      <c r="BM73" s="183"/>
      <c r="BN73" s="183"/>
      <c r="BO73" s="184"/>
      <c r="BP73" s="182" t="s">
        <v>172</v>
      </c>
      <c r="BQ73" s="180"/>
      <c r="BR73" s="183"/>
      <c r="BS73" s="183"/>
      <c r="BT73" s="184"/>
    </row>
    <row r="74" spans="22:72" ht="12.75" customHeight="1">
      <c r="V74" s="193" t="s">
        <v>165</v>
      </c>
      <c r="W74" s="202"/>
      <c r="X74" s="202"/>
      <c r="Y74" s="202"/>
      <c r="Z74" s="202"/>
      <c r="AA74" s="202"/>
      <c r="AB74" s="202"/>
      <c r="AC74" s="202"/>
      <c r="AD74" s="202"/>
      <c r="AE74" s="202"/>
      <c r="AF74" s="202"/>
      <c r="AG74" s="202"/>
      <c r="AH74" s="203"/>
      <c r="AI74" s="186"/>
      <c r="AJ74" s="186"/>
      <c r="AK74" s="187"/>
      <c r="AL74" s="185"/>
      <c r="AM74" s="186"/>
      <c r="AN74" s="186"/>
      <c r="AO74" s="186"/>
      <c r="AP74" s="187"/>
      <c r="AQ74" s="185"/>
      <c r="AR74" s="186"/>
      <c r="AS74" s="186"/>
      <c r="AT74" s="186"/>
      <c r="AU74" s="186"/>
      <c r="AV74" s="186"/>
      <c r="AW74" s="188"/>
      <c r="AX74" s="188"/>
      <c r="AY74" s="188"/>
      <c r="AZ74" s="188"/>
      <c r="BA74" s="188"/>
      <c r="BB74" s="188"/>
      <c r="BC74" s="188"/>
      <c r="BD74" s="188"/>
      <c r="BE74" s="188"/>
      <c r="BF74" s="188"/>
      <c r="BG74" s="188"/>
      <c r="BH74" s="188"/>
      <c r="BI74" s="188"/>
      <c r="BJ74" s="188"/>
      <c r="BK74" s="189"/>
      <c r="BL74" s="185"/>
      <c r="BM74" s="186"/>
      <c r="BN74" s="186"/>
      <c r="BO74" s="187"/>
      <c r="BP74" s="190"/>
      <c r="BQ74" s="191"/>
      <c r="BR74" s="191"/>
      <c r="BS74" s="191"/>
      <c r="BT74" s="192"/>
    </row>
    <row r="75" spans="22:72" ht="12.75">
      <c r="V75" s="204"/>
      <c r="W75" s="205"/>
      <c r="X75" s="205"/>
      <c r="Y75" s="205"/>
      <c r="Z75" s="205"/>
      <c r="AA75" s="205"/>
      <c r="AB75" s="205"/>
      <c r="AC75" s="205"/>
      <c r="AD75" s="205"/>
      <c r="AE75" s="205"/>
      <c r="AF75" s="205"/>
      <c r="AG75" s="205"/>
      <c r="AH75" s="206"/>
      <c r="AI75" s="186"/>
      <c r="AJ75" s="186"/>
      <c r="AK75" s="187"/>
      <c r="AL75" s="185"/>
      <c r="AM75" s="186"/>
      <c r="AN75" s="186"/>
      <c r="AO75" s="186"/>
      <c r="AP75" s="187"/>
      <c r="AQ75" s="185"/>
      <c r="AR75" s="186"/>
      <c r="AS75" s="186"/>
      <c r="AT75" s="186"/>
      <c r="AU75" s="186"/>
      <c r="AV75" s="186"/>
      <c r="AW75" s="188"/>
      <c r="AX75" s="188"/>
      <c r="AY75" s="188"/>
      <c r="AZ75" s="188"/>
      <c r="BA75" s="188"/>
      <c r="BB75" s="188"/>
      <c r="BC75" s="188"/>
      <c r="BD75" s="188"/>
      <c r="BE75" s="188"/>
      <c r="BF75" s="188"/>
      <c r="BG75" s="188"/>
      <c r="BH75" s="188"/>
      <c r="BI75" s="188"/>
      <c r="BJ75" s="188"/>
      <c r="BK75" s="189"/>
      <c r="BL75" s="185"/>
      <c r="BM75" s="186"/>
      <c r="BN75" s="186"/>
      <c r="BO75" s="187"/>
      <c r="BP75" s="190"/>
      <c r="BQ75" s="191"/>
      <c r="BR75" s="191"/>
      <c r="BS75" s="191"/>
      <c r="BT75" s="192"/>
    </row>
    <row r="76" spans="22:72" ht="12.75">
      <c r="V76" s="204"/>
      <c r="W76" s="205"/>
      <c r="X76" s="205"/>
      <c r="Y76" s="205"/>
      <c r="Z76" s="205"/>
      <c r="AA76" s="205"/>
      <c r="AB76" s="205"/>
      <c r="AC76" s="205"/>
      <c r="AD76" s="205"/>
      <c r="AE76" s="205"/>
      <c r="AF76" s="205"/>
      <c r="AG76" s="205"/>
      <c r="AH76" s="206"/>
      <c r="AI76" s="186"/>
      <c r="AJ76" s="186"/>
      <c r="AK76" s="187"/>
      <c r="AL76" s="185"/>
      <c r="AM76" s="186"/>
      <c r="AN76" s="186"/>
      <c r="AO76" s="186"/>
      <c r="AP76" s="187"/>
      <c r="AQ76" s="185"/>
      <c r="AR76" s="186"/>
      <c r="AS76" s="186"/>
      <c r="AT76" s="186"/>
      <c r="AU76" s="186"/>
      <c r="AV76" s="186"/>
      <c r="AW76" s="188"/>
      <c r="AX76" s="188"/>
      <c r="AY76" s="188"/>
      <c r="AZ76" s="188"/>
      <c r="BA76" s="188"/>
      <c r="BB76" s="188"/>
      <c r="BC76" s="188"/>
      <c r="BD76" s="188"/>
      <c r="BE76" s="188"/>
      <c r="BF76" s="188"/>
      <c r="BG76" s="188"/>
      <c r="BH76" s="188"/>
      <c r="BI76" s="188"/>
      <c r="BJ76" s="188"/>
      <c r="BK76" s="189"/>
      <c r="BL76" s="185"/>
      <c r="BM76" s="186"/>
      <c r="BN76" s="186"/>
      <c r="BO76" s="187"/>
      <c r="BP76" s="190"/>
      <c r="BQ76" s="191"/>
      <c r="BR76" s="191"/>
      <c r="BS76" s="191"/>
      <c r="BT76" s="192"/>
    </row>
    <row r="77" spans="22:72" ht="12.75">
      <c r="V77" s="207"/>
      <c r="W77" s="208"/>
      <c r="X77" s="208"/>
      <c r="Y77" s="208"/>
      <c r="Z77" s="208"/>
      <c r="AA77" s="208"/>
      <c r="AB77" s="208"/>
      <c r="AC77" s="208"/>
      <c r="AD77" s="208"/>
      <c r="AE77" s="208"/>
      <c r="AF77" s="208"/>
      <c r="AG77" s="208"/>
      <c r="AH77" s="209"/>
      <c r="AI77" s="186"/>
      <c r="AJ77" s="186"/>
      <c r="AK77" s="187"/>
      <c r="AL77" s="185"/>
      <c r="AM77" s="186"/>
      <c r="AN77" s="186"/>
      <c r="AO77" s="186"/>
      <c r="AP77" s="187"/>
      <c r="AQ77" s="185"/>
      <c r="AR77" s="186"/>
      <c r="AS77" s="186"/>
      <c r="AT77" s="186"/>
      <c r="AU77" s="186"/>
      <c r="AV77" s="186"/>
      <c r="AW77" s="188"/>
      <c r="AX77" s="188"/>
      <c r="AY77" s="188"/>
      <c r="AZ77" s="188"/>
      <c r="BA77" s="188"/>
      <c r="BB77" s="188"/>
      <c r="BC77" s="188"/>
      <c r="BD77" s="188"/>
      <c r="BE77" s="188"/>
      <c r="BF77" s="188"/>
      <c r="BG77" s="188"/>
      <c r="BH77" s="188"/>
      <c r="BI77" s="188"/>
      <c r="BJ77" s="188"/>
      <c r="BK77" s="189"/>
      <c r="BL77" s="185"/>
      <c r="BM77" s="186"/>
      <c r="BN77" s="186"/>
      <c r="BO77" s="187"/>
      <c r="BP77" s="190"/>
      <c r="BQ77" s="191"/>
      <c r="BR77" s="191"/>
      <c r="BS77" s="191"/>
      <c r="BT77" s="192"/>
    </row>
    <row r="78" spans="22:72" ht="12.75">
      <c r="V78" s="193" t="s">
        <v>166</v>
      </c>
      <c r="W78" s="194"/>
      <c r="X78" s="194"/>
      <c r="Y78" s="194"/>
      <c r="Z78" s="194"/>
      <c r="AA78" s="194"/>
      <c r="AB78" s="194"/>
      <c r="AC78" s="194"/>
      <c r="AD78" s="194"/>
      <c r="AE78" s="194"/>
      <c r="AF78" s="194"/>
      <c r="AG78" s="194"/>
      <c r="AH78" s="195"/>
      <c r="AI78" s="186"/>
      <c r="AJ78" s="186"/>
      <c r="AK78" s="187"/>
      <c r="AL78" s="185"/>
      <c r="AM78" s="186"/>
      <c r="AN78" s="186"/>
      <c r="AO78" s="186"/>
      <c r="AP78" s="187"/>
      <c r="AQ78" s="185"/>
      <c r="AR78" s="186"/>
      <c r="AS78" s="186"/>
      <c r="AT78" s="186"/>
      <c r="AU78" s="186"/>
      <c r="AV78" s="186"/>
      <c r="AW78" s="188"/>
      <c r="AX78" s="188"/>
      <c r="AY78" s="188"/>
      <c r="AZ78" s="188"/>
      <c r="BA78" s="188"/>
      <c r="BB78" s="188"/>
      <c r="BC78" s="188"/>
      <c r="BD78" s="188"/>
      <c r="BE78" s="188"/>
      <c r="BF78" s="188"/>
      <c r="BG78" s="188"/>
      <c r="BH78" s="188"/>
      <c r="BI78" s="188"/>
      <c r="BJ78" s="188"/>
      <c r="BK78" s="189"/>
      <c r="BL78" s="185"/>
      <c r="BM78" s="186"/>
      <c r="BN78" s="186"/>
      <c r="BO78" s="187"/>
      <c r="BP78" s="190"/>
      <c r="BQ78" s="191"/>
      <c r="BR78" s="191"/>
      <c r="BS78" s="191"/>
      <c r="BT78" s="192"/>
    </row>
    <row r="79" spans="22:72" ht="12.75">
      <c r="V79" s="196"/>
      <c r="W79" s="197"/>
      <c r="X79" s="197"/>
      <c r="Y79" s="197"/>
      <c r="Z79" s="197"/>
      <c r="AA79" s="197"/>
      <c r="AB79" s="197"/>
      <c r="AC79" s="197"/>
      <c r="AD79" s="197"/>
      <c r="AE79" s="197"/>
      <c r="AF79" s="197"/>
      <c r="AG79" s="197"/>
      <c r="AH79" s="198"/>
      <c r="AI79" s="186"/>
      <c r="AJ79" s="186"/>
      <c r="AK79" s="187"/>
      <c r="AL79" s="185"/>
      <c r="AM79" s="186"/>
      <c r="AN79" s="186"/>
      <c r="AO79" s="186"/>
      <c r="AP79" s="187"/>
      <c r="AQ79" s="185"/>
      <c r="AR79" s="186"/>
      <c r="AS79" s="186"/>
      <c r="AT79" s="186"/>
      <c r="AU79" s="186"/>
      <c r="AV79" s="186"/>
      <c r="AW79" s="188"/>
      <c r="AX79" s="188"/>
      <c r="AY79" s="188"/>
      <c r="AZ79" s="188"/>
      <c r="BA79" s="188"/>
      <c r="BB79" s="188"/>
      <c r="BC79" s="188"/>
      <c r="BD79" s="188"/>
      <c r="BE79" s="188"/>
      <c r="BF79" s="188"/>
      <c r="BG79" s="188"/>
      <c r="BH79" s="188"/>
      <c r="BI79" s="188"/>
      <c r="BJ79" s="188"/>
      <c r="BK79" s="189"/>
      <c r="BL79" s="185"/>
      <c r="BM79" s="186"/>
      <c r="BN79" s="186"/>
      <c r="BO79" s="187"/>
      <c r="BP79" s="190"/>
      <c r="BQ79" s="191"/>
      <c r="BR79" s="191"/>
      <c r="BS79" s="191"/>
      <c r="BT79" s="192"/>
    </row>
    <row r="80" spans="22:72" ht="12.75">
      <c r="V80" s="196"/>
      <c r="W80" s="197"/>
      <c r="X80" s="197"/>
      <c r="Y80" s="197"/>
      <c r="Z80" s="197"/>
      <c r="AA80" s="197"/>
      <c r="AB80" s="197"/>
      <c r="AC80" s="197"/>
      <c r="AD80" s="197"/>
      <c r="AE80" s="197"/>
      <c r="AF80" s="197"/>
      <c r="AG80" s="197"/>
      <c r="AH80" s="198"/>
      <c r="AI80" s="186"/>
      <c r="AJ80" s="186"/>
      <c r="AK80" s="187"/>
      <c r="AL80" s="185"/>
      <c r="AM80" s="186"/>
      <c r="AN80" s="186"/>
      <c r="AO80" s="186"/>
      <c r="AP80" s="187"/>
      <c r="AQ80" s="185"/>
      <c r="AR80" s="186"/>
      <c r="AS80" s="186"/>
      <c r="AT80" s="186"/>
      <c r="AU80" s="186"/>
      <c r="AV80" s="186"/>
      <c r="AW80" s="188"/>
      <c r="AX80" s="188"/>
      <c r="AY80" s="188"/>
      <c r="AZ80" s="188"/>
      <c r="BA80" s="188"/>
      <c r="BB80" s="188"/>
      <c r="BC80" s="188"/>
      <c r="BD80" s="188"/>
      <c r="BE80" s="188"/>
      <c r="BF80" s="188"/>
      <c r="BG80" s="188"/>
      <c r="BH80" s="188"/>
      <c r="BI80" s="188"/>
      <c r="BJ80" s="188"/>
      <c r="BK80" s="189"/>
      <c r="BL80" s="185"/>
      <c r="BM80" s="186"/>
      <c r="BN80" s="186"/>
      <c r="BO80" s="187"/>
      <c r="BP80" s="190"/>
      <c r="BQ80" s="191"/>
      <c r="BR80" s="191"/>
      <c r="BS80" s="191"/>
      <c r="BT80" s="192"/>
    </row>
    <row r="81" spans="22:72" ht="12.75">
      <c r="V81" s="199"/>
      <c r="W81" s="200"/>
      <c r="X81" s="200"/>
      <c r="Y81" s="200"/>
      <c r="Z81" s="200"/>
      <c r="AA81" s="200"/>
      <c r="AB81" s="200"/>
      <c r="AC81" s="200"/>
      <c r="AD81" s="200"/>
      <c r="AE81" s="200"/>
      <c r="AF81" s="200"/>
      <c r="AG81" s="200"/>
      <c r="AH81" s="201"/>
      <c r="AI81" s="186"/>
      <c r="AJ81" s="186"/>
      <c r="AK81" s="187"/>
      <c r="AL81" s="185"/>
      <c r="AM81" s="186"/>
      <c r="AN81" s="186"/>
      <c r="AO81" s="186"/>
      <c r="AP81" s="187"/>
      <c r="AQ81" s="185"/>
      <c r="AR81" s="186"/>
      <c r="AS81" s="186"/>
      <c r="AT81" s="186"/>
      <c r="AU81" s="186"/>
      <c r="AV81" s="186"/>
      <c r="AW81" s="188"/>
      <c r="AX81" s="188"/>
      <c r="AY81" s="188"/>
      <c r="AZ81" s="188"/>
      <c r="BA81" s="188"/>
      <c r="BB81" s="188"/>
      <c r="BC81" s="188"/>
      <c r="BD81" s="188"/>
      <c r="BE81" s="188"/>
      <c r="BF81" s="188"/>
      <c r="BG81" s="188"/>
      <c r="BH81" s="188"/>
      <c r="BI81" s="188"/>
      <c r="BJ81" s="188"/>
      <c r="BK81" s="189"/>
      <c r="BL81" s="185"/>
      <c r="BM81" s="186"/>
      <c r="BN81" s="186"/>
      <c r="BO81" s="187"/>
      <c r="BP81" s="190"/>
      <c r="BQ81" s="191"/>
      <c r="BR81" s="191"/>
      <c r="BS81" s="191"/>
      <c r="BT81" s="192"/>
    </row>
    <row r="82" spans="22:72" ht="12.75">
      <c r="V82" s="193" t="s">
        <v>167</v>
      </c>
      <c r="W82" s="194"/>
      <c r="X82" s="194"/>
      <c r="Y82" s="194"/>
      <c r="Z82" s="194"/>
      <c r="AA82" s="194"/>
      <c r="AB82" s="194"/>
      <c r="AC82" s="194"/>
      <c r="AD82" s="194"/>
      <c r="AE82" s="194"/>
      <c r="AF82" s="194"/>
      <c r="AG82" s="194"/>
      <c r="AH82" s="195"/>
      <c r="AI82" s="186"/>
      <c r="AJ82" s="186"/>
      <c r="AK82" s="187"/>
      <c r="AL82" s="185"/>
      <c r="AM82" s="186"/>
      <c r="AN82" s="186"/>
      <c r="AO82" s="186"/>
      <c r="AP82" s="187"/>
      <c r="AQ82" s="185"/>
      <c r="AR82" s="186"/>
      <c r="AS82" s="186"/>
      <c r="AT82" s="186"/>
      <c r="AU82" s="186"/>
      <c r="AV82" s="186"/>
      <c r="AW82" s="188"/>
      <c r="AX82" s="188"/>
      <c r="AY82" s="188"/>
      <c r="AZ82" s="188"/>
      <c r="BA82" s="188"/>
      <c r="BB82" s="188"/>
      <c r="BC82" s="188"/>
      <c r="BD82" s="188"/>
      <c r="BE82" s="188"/>
      <c r="BF82" s="188"/>
      <c r="BG82" s="188"/>
      <c r="BH82" s="188"/>
      <c r="BI82" s="188"/>
      <c r="BJ82" s="188"/>
      <c r="BK82" s="189"/>
      <c r="BL82" s="185"/>
      <c r="BM82" s="186"/>
      <c r="BN82" s="186"/>
      <c r="BO82" s="187"/>
      <c r="BP82" s="190"/>
      <c r="BQ82" s="191"/>
      <c r="BR82" s="191"/>
      <c r="BS82" s="191"/>
      <c r="BT82" s="192"/>
    </row>
    <row r="83" spans="22:72" ht="12.75">
      <c r="V83" s="199"/>
      <c r="W83" s="200"/>
      <c r="X83" s="200"/>
      <c r="Y83" s="200"/>
      <c r="Z83" s="200"/>
      <c r="AA83" s="200"/>
      <c r="AB83" s="200"/>
      <c r="AC83" s="200"/>
      <c r="AD83" s="200"/>
      <c r="AE83" s="200"/>
      <c r="AF83" s="200"/>
      <c r="AG83" s="200"/>
      <c r="AH83" s="201"/>
      <c r="AI83" s="186"/>
      <c r="AJ83" s="186"/>
      <c r="AK83" s="187"/>
      <c r="AL83" s="185"/>
      <c r="AM83" s="186"/>
      <c r="AN83" s="186"/>
      <c r="AO83" s="186"/>
      <c r="AP83" s="187"/>
      <c r="AQ83" s="185"/>
      <c r="AR83" s="186"/>
      <c r="AS83" s="186"/>
      <c r="AT83" s="186"/>
      <c r="AU83" s="186"/>
      <c r="AV83" s="186"/>
      <c r="AW83" s="188"/>
      <c r="AX83" s="188"/>
      <c r="AY83" s="188"/>
      <c r="AZ83" s="188"/>
      <c r="BA83" s="188"/>
      <c r="BB83" s="188"/>
      <c r="BC83" s="188"/>
      <c r="BD83" s="188"/>
      <c r="BE83" s="188"/>
      <c r="BF83" s="188"/>
      <c r="BG83" s="188"/>
      <c r="BH83" s="188"/>
      <c r="BI83" s="188"/>
      <c r="BJ83" s="188"/>
      <c r="BK83" s="189"/>
      <c r="BL83" s="185"/>
      <c r="BM83" s="186"/>
      <c r="BN83" s="186"/>
      <c r="BO83" s="187"/>
      <c r="BP83" s="190"/>
      <c r="BQ83" s="191"/>
      <c r="BR83" s="191"/>
      <c r="BS83" s="191"/>
      <c r="BT83" s="192"/>
    </row>
    <row r="84" spans="22:72" ht="13.5" thickBot="1">
      <c r="V84" s="52" t="s">
        <v>207</v>
      </c>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84"/>
      <c r="BP84" s="85"/>
      <c r="BQ84" s="85"/>
      <c r="BR84" s="85"/>
      <c r="BS84" s="85"/>
      <c r="BT84" s="86"/>
    </row>
    <row r="85" spans="22:72" ht="45" customHeight="1">
      <c r="V85" s="177" t="s">
        <v>177</v>
      </c>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9"/>
    </row>
    <row r="86" spans="22:72" ht="129.75" customHeight="1" thickBot="1">
      <c r="V86" s="84"/>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2"/>
    </row>
    <row r="87" spans="22:72" ht="45" customHeight="1" thickBot="1">
      <c r="V87" s="150" t="s">
        <v>263</v>
      </c>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2"/>
    </row>
    <row r="88" spans="22:72" ht="30" customHeight="1" thickBot="1">
      <c r="V88" s="230" t="s">
        <v>264</v>
      </c>
      <c r="W88" s="240"/>
      <c r="X88" s="240"/>
      <c r="Y88" s="240"/>
      <c r="Z88" s="240"/>
      <c r="AA88" s="240"/>
      <c r="AB88" s="240"/>
      <c r="AC88" s="240"/>
      <c r="AD88" s="240"/>
      <c r="AE88" s="240"/>
      <c r="AF88" s="240"/>
      <c r="AG88" s="240"/>
      <c r="AH88" s="240"/>
      <c r="AI88" s="240"/>
      <c r="AJ88" s="240"/>
      <c r="AK88" s="240"/>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2"/>
      <c r="BK88" s="237"/>
      <c r="BL88" s="238"/>
      <c r="BM88" s="238"/>
      <c r="BN88" s="238"/>
      <c r="BO88" s="238"/>
      <c r="BP88" s="238"/>
      <c r="BQ88" s="238"/>
      <c r="BR88" s="238"/>
      <c r="BS88" s="238"/>
      <c r="BT88" s="239"/>
    </row>
    <row r="89" spans="22:72" ht="30" customHeight="1" thickBot="1">
      <c r="V89" s="150" t="s">
        <v>202</v>
      </c>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2"/>
    </row>
    <row r="90" spans="22:72" ht="12.75">
      <c r="V90" s="230" t="s">
        <v>240</v>
      </c>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31" t="str">
        <f>+IF(ISBLANK(BK90),"*","")</f>
        <v>*</v>
      </c>
      <c r="BK90" s="225"/>
      <c r="BL90" s="226"/>
      <c r="BM90" s="226"/>
      <c r="BN90" s="226"/>
      <c r="BO90" s="226"/>
      <c r="BP90" s="226"/>
      <c r="BQ90" s="226"/>
      <c r="BR90" s="226"/>
      <c r="BS90" s="226"/>
      <c r="BT90" s="227"/>
    </row>
    <row r="91" spans="22:72" ht="30" customHeight="1" thickBot="1">
      <c r="V91" s="52" t="s">
        <v>265</v>
      </c>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9"/>
    </row>
    <row r="92" spans="22:72" ht="19.5" customHeight="1" thickBot="1">
      <c r="V92" s="249" t="s">
        <v>176</v>
      </c>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1"/>
    </row>
    <row r="93" spans="22:72" ht="12.75">
      <c r="V93" s="255" t="s">
        <v>241</v>
      </c>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33" t="str">
        <f>IF(ISBLANK(V94),"*","")</f>
        <v>*</v>
      </c>
    </row>
    <row r="94" spans="22:72" ht="60" customHeight="1">
      <c r="V94" s="252"/>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4"/>
    </row>
    <row r="95" spans="22:72" ht="41.25" customHeight="1">
      <c r="V95" s="271" t="s">
        <v>253</v>
      </c>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32" t="str">
        <f>IF(ISBLANK(V96),"*","")</f>
        <v>*</v>
      </c>
    </row>
    <row r="96" spans="22:72" ht="60" customHeight="1">
      <c r="V96" s="252"/>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4"/>
    </row>
    <row r="97" spans="22:72" ht="12.75">
      <c r="V97" s="271" t="s">
        <v>242</v>
      </c>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32" t="str">
        <f>IF(ISBLANK(V98),"*","")</f>
        <v>*</v>
      </c>
    </row>
    <row r="98" spans="22:72" ht="60" customHeight="1">
      <c r="V98" s="252"/>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4"/>
    </row>
    <row r="99" spans="22:72" ht="30" customHeight="1">
      <c r="V99" s="271" t="s">
        <v>254</v>
      </c>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32" t="str">
        <f>IF(ISBLANK(V100),"*","")</f>
        <v>*</v>
      </c>
    </row>
    <row r="100" spans="22:72" ht="60" customHeight="1" thickBot="1">
      <c r="V100" s="243"/>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5"/>
    </row>
    <row r="101" spans="22:72" ht="30" customHeight="1" thickBot="1">
      <c r="V101" s="150" t="s">
        <v>203</v>
      </c>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2"/>
    </row>
    <row r="102" spans="22:72" ht="12.75">
      <c r="V102" s="246" t="s">
        <v>178</v>
      </c>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8"/>
      <c r="BJ102" s="27" t="str">
        <f>+IF(ISBLANK(BK102),"*","")</f>
        <v>*</v>
      </c>
      <c r="BK102" s="277"/>
      <c r="BL102" s="278"/>
      <c r="BM102" s="278"/>
      <c r="BN102" s="278"/>
      <c r="BO102" s="278"/>
      <c r="BP102" s="278"/>
      <c r="BQ102" s="278"/>
      <c r="BR102" s="278"/>
      <c r="BS102" s="278"/>
      <c r="BT102" s="278"/>
    </row>
    <row r="103" spans="22:72" ht="30" customHeight="1" thickBot="1">
      <c r="V103" s="235" t="s">
        <v>179</v>
      </c>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9" t="str">
        <f>+IF(ISBLANK(BJ103),"*","")</f>
        <v>*</v>
      </c>
      <c r="BJ103" s="274"/>
      <c r="BK103" s="275"/>
      <c r="BL103" s="275"/>
      <c r="BM103" s="275"/>
      <c r="BN103" s="275"/>
      <c r="BO103" s="275"/>
      <c r="BP103" s="275"/>
      <c r="BQ103" s="275"/>
      <c r="BR103" s="275"/>
      <c r="BS103" s="275"/>
      <c r="BT103" s="276"/>
    </row>
    <row r="104" spans="22:72" ht="12.75">
      <c r="V104" s="177" t="s">
        <v>244</v>
      </c>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9"/>
    </row>
    <row r="105" spans="22:72" ht="30" customHeight="1">
      <c r="V105" s="35">
        <v>1</v>
      </c>
      <c r="W105" s="272" t="s">
        <v>180</v>
      </c>
      <c r="X105" s="272"/>
      <c r="Y105" s="272"/>
      <c r="Z105" s="272"/>
      <c r="AA105" s="272"/>
      <c r="AB105" s="272"/>
      <c r="AC105" s="272"/>
      <c r="AD105" s="272"/>
      <c r="AE105" s="272"/>
      <c r="AF105" s="272"/>
      <c r="AG105" s="272"/>
      <c r="AH105" s="272"/>
      <c r="AI105" s="272"/>
      <c r="AJ105" s="272"/>
      <c r="AK105" s="272"/>
      <c r="AL105" s="272"/>
      <c r="AM105" s="272"/>
      <c r="AN105" s="272"/>
      <c r="AO105" s="272"/>
      <c r="AP105" s="272"/>
      <c r="AQ105" s="272"/>
      <c r="AR105" s="272"/>
      <c r="AS105" s="272"/>
      <c r="AT105" s="272"/>
      <c r="AU105" s="272"/>
      <c r="AV105" s="272"/>
      <c r="AW105" s="272"/>
      <c r="AX105" s="272"/>
      <c r="AY105" s="272"/>
      <c r="AZ105" s="272"/>
      <c r="BA105" s="272"/>
      <c r="BB105" s="272"/>
      <c r="BC105" s="272"/>
      <c r="BD105" s="272"/>
      <c r="BE105" s="272"/>
      <c r="BF105" s="272"/>
      <c r="BG105" s="272"/>
      <c r="BH105" s="272"/>
      <c r="BI105" s="272"/>
      <c r="BJ105" s="272"/>
      <c r="BK105" s="272"/>
      <c r="BL105" s="272"/>
      <c r="BM105" s="272"/>
      <c r="BN105" s="272"/>
      <c r="BO105" s="272"/>
      <c r="BP105" s="272"/>
      <c r="BQ105" s="272"/>
      <c r="BR105" s="272"/>
      <c r="BS105" s="272"/>
      <c r="BT105" s="273"/>
    </row>
    <row r="106" spans="22:72" ht="30" customHeight="1">
      <c r="V106" s="36">
        <v>2</v>
      </c>
      <c r="W106" s="268" t="s">
        <v>266</v>
      </c>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9"/>
    </row>
    <row r="107" spans="22:72" ht="45" customHeight="1">
      <c r="V107" s="36">
        <v>3</v>
      </c>
      <c r="W107" s="268" t="s">
        <v>248</v>
      </c>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9"/>
    </row>
    <row r="108" spans="22:72" ht="66" customHeight="1">
      <c r="V108" s="36">
        <v>4</v>
      </c>
      <c r="W108" s="268" t="s">
        <v>252</v>
      </c>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9"/>
    </row>
    <row r="109" spans="22:72" ht="25.5" customHeight="1">
      <c r="V109" s="36">
        <v>5</v>
      </c>
      <c r="W109" s="268" t="s">
        <v>204</v>
      </c>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9"/>
    </row>
    <row r="110" spans="22:72" ht="12.75">
      <c r="V110" s="36"/>
      <c r="W110" s="268" t="s">
        <v>181</v>
      </c>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9"/>
    </row>
    <row r="111" spans="22:72" ht="27" customHeight="1" thickBot="1">
      <c r="V111" s="37"/>
      <c r="W111" s="268" t="s">
        <v>247</v>
      </c>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9"/>
    </row>
    <row r="112" spans="22:72" ht="157.5" customHeight="1">
      <c r="V112" s="265" t="s">
        <v>272</v>
      </c>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7"/>
    </row>
    <row r="113" spans="22:72" ht="30" customHeight="1" thickBot="1">
      <c r="V113" s="235" t="s">
        <v>246</v>
      </c>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34" t="str">
        <f>+IF(ISBLANK(BK113),"*","")</f>
        <v>*</v>
      </c>
      <c r="BK113" s="270"/>
      <c r="BL113" s="188"/>
      <c r="BM113" s="188"/>
      <c r="BN113" s="188"/>
      <c r="BO113" s="188"/>
      <c r="BP113" s="188"/>
      <c r="BQ113" s="188"/>
      <c r="BR113" s="188"/>
      <c r="BS113" s="188"/>
      <c r="BT113" s="189"/>
    </row>
    <row r="114" spans="22:72" ht="13.5" thickBot="1">
      <c r="V114" s="262" t="s">
        <v>182</v>
      </c>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4"/>
    </row>
    <row r="115" spans="22:72" ht="26.25" customHeight="1">
      <c r="V115" s="78" t="s">
        <v>224</v>
      </c>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80"/>
    </row>
    <row r="116" spans="22:72" ht="12.75">
      <c r="V116" s="39" t="s">
        <v>225</v>
      </c>
      <c r="W116" s="42"/>
      <c r="X116" s="42"/>
      <c r="Y116" s="42"/>
      <c r="Z116" s="42"/>
      <c r="AA116" s="42"/>
      <c r="AB116" s="42"/>
      <c r="AC116" s="42"/>
      <c r="AD116" s="42"/>
      <c r="AE116" s="42"/>
      <c r="AF116" s="43"/>
      <c r="AG116" s="44"/>
      <c r="AH116" s="45"/>
      <c r="AI116" s="45"/>
      <c r="AJ116" s="45"/>
      <c r="AK116" s="45"/>
      <c r="AL116" s="45"/>
      <c r="AM116" s="45"/>
      <c r="AN116" s="46"/>
      <c r="AO116" s="39" t="s">
        <v>226</v>
      </c>
      <c r="AP116" s="42"/>
      <c r="AQ116" s="42"/>
      <c r="AR116" s="42"/>
      <c r="AS116" s="42"/>
      <c r="AT116" s="42"/>
      <c r="AU116" s="42"/>
      <c r="AV116" s="42"/>
      <c r="AW116" s="42"/>
      <c r="AX116" s="43"/>
      <c r="AY116" s="39">
        <f>IF($AV$69=1,$AA$69,IF($AV$70=1,$AA$70,IF($AV$71=1,$AA$71,"")))</f>
      </c>
      <c r="AZ116" s="40"/>
      <c r="BA116" s="40"/>
      <c r="BB116" s="40"/>
      <c r="BC116" s="40"/>
      <c r="BD116" s="40"/>
      <c r="BE116" s="40"/>
      <c r="BF116" s="40"/>
      <c r="BG116" s="40"/>
      <c r="BH116" s="40"/>
      <c r="BI116" s="40"/>
      <c r="BJ116" s="40"/>
      <c r="BK116" s="40"/>
      <c r="BL116" s="40"/>
      <c r="BM116" s="40"/>
      <c r="BN116" s="40"/>
      <c r="BO116" s="40"/>
      <c r="BP116" s="40"/>
      <c r="BQ116" s="40"/>
      <c r="BR116" s="40"/>
      <c r="BS116" s="40"/>
      <c r="BT116" s="41"/>
    </row>
    <row r="117" spans="22:72" ht="12.75">
      <c r="V117" s="39" t="s">
        <v>229</v>
      </c>
      <c r="W117" s="42"/>
      <c r="X117" s="42"/>
      <c r="Y117" s="42"/>
      <c r="Z117" s="42"/>
      <c r="AA117" s="42"/>
      <c r="AB117" s="42"/>
      <c r="AC117" s="42"/>
      <c r="AD117" s="42"/>
      <c r="AE117" s="42"/>
      <c r="AF117" s="43"/>
      <c r="AG117" s="44"/>
      <c r="AH117" s="45"/>
      <c r="AI117" s="45"/>
      <c r="AJ117" s="45"/>
      <c r="AK117" s="45"/>
      <c r="AL117" s="45"/>
      <c r="AM117" s="45"/>
      <c r="AN117" s="46"/>
      <c r="AO117" s="39" t="s">
        <v>227</v>
      </c>
      <c r="AP117" s="42"/>
      <c r="AQ117" s="42"/>
      <c r="AR117" s="42"/>
      <c r="AS117" s="42"/>
      <c r="AT117" s="42"/>
      <c r="AU117" s="42"/>
      <c r="AV117" s="42"/>
      <c r="AW117" s="42"/>
      <c r="AX117" s="43"/>
      <c r="AY117" s="39">
        <f>IF($AV$69=2,$AA$69,IF($AV$70=2,$AA$70,IF($AV$71=2,$AA$71,"")))</f>
      </c>
      <c r="AZ117" s="40"/>
      <c r="BA117" s="40"/>
      <c r="BB117" s="40"/>
      <c r="BC117" s="40"/>
      <c r="BD117" s="40"/>
      <c r="BE117" s="40"/>
      <c r="BF117" s="40"/>
      <c r="BG117" s="40"/>
      <c r="BH117" s="40"/>
      <c r="BI117" s="40"/>
      <c r="BJ117" s="40"/>
      <c r="BK117" s="40"/>
      <c r="BL117" s="40"/>
      <c r="BM117" s="40"/>
      <c r="BN117" s="40"/>
      <c r="BO117" s="40"/>
      <c r="BP117" s="40"/>
      <c r="BQ117" s="40"/>
      <c r="BR117" s="40"/>
      <c r="BS117" s="40"/>
      <c r="BT117" s="41"/>
    </row>
    <row r="118" spans="22:72" ht="12.75">
      <c r="V118" s="39" t="s">
        <v>230</v>
      </c>
      <c r="W118" s="42"/>
      <c r="X118" s="42"/>
      <c r="Y118" s="42"/>
      <c r="Z118" s="42"/>
      <c r="AA118" s="42"/>
      <c r="AB118" s="42"/>
      <c r="AC118" s="42"/>
      <c r="AD118" s="42"/>
      <c r="AE118" s="42"/>
      <c r="AF118" s="43"/>
      <c r="AG118" s="44"/>
      <c r="AH118" s="45"/>
      <c r="AI118" s="45"/>
      <c r="AJ118" s="45"/>
      <c r="AK118" s="45"/>
      <c r="AL118" s="45"/>
      <c r="AM118" s="45"/>
      <c r="AN118" s="46"/>
      <c r="AO118" s="39" t="s">
        <v>228</v>
      </c>
      <c r="AP118" s="42"/>
      <c r="AQ118" s="42"/>
      <c r="AR118" s="42"/>
      <c r="AS118" s="42"/>
      <c r="AT118" s="42"/>
      <c r="AU118" s="42"/>
      <c r="AV118" s="42"/>
      <c r="AW118" s="42"/>
      <c r="AX118" s="43"/>
      <c r="AY118" s="39">
        <f>IF($AV$69="Double",$AA$69,IF($AV$70="Double",$AA$70,IF($AV$71="Double",$AA$71,"")))</f>
      </c>
      <c r="AZ118" s="40"/>
      <c r="BA118" s="40"/>
      <c r="BB118" s="40"/>
      <c r="BC118" s="40"/>
      <c r="BD118" s="40"/>
      <c r="BE118" s="40"/>
      <c r="BF118" s="40"/>
      <c r="BG118" s="40"/>
      <c r="BH118" s="40"/>
      <c r="BI118" s="40"/>
      <c r="BJ118" s="40"/>
      <c r="BK118" s="40"/>
      <c r="BL118" s="40"/>
      <c r="BM118" s="40"/>
      <c r="BN118" s="40"/>
      <c r="BO118" s="40"/>
      <c r="BP118" s="40"/>
      <c r="BQ118" s="40"/>
      <c r="BR118" s="40"/>
      <c r="BS118" s="40"/>
      <c r="BT118" s="41"/>
    </row>
    <row r="119" spans="22:72" ht="12.75">
      <c r="V119" s="39" t="s">
        <v>231</v>
      </c>
      <c r="W119" s="42"/>
      <c r="X119" s="42"/>
      <c r="Y119" s="42"/>
      <c r="Z119" s="42"/>
      <c r="AA119" s="42"/>
      <c r="AB119" s="42"/>
      <c r="AC119" s="42"/>
      <c r="AD119" s="42"/>
      <c r="AE119" s="42"/>
      <c r="AF119" s="43"/>
      <c r="AG119" s="44"/>
      <c r="AH119" s="45"/>
      <c r="AI119" s="45"/>
      <c r="AJ119" s="45"/>
      <c r="AK119" s="45"/>
      <c r="AL119" s="45"/>
      <c r="AM119" s="45"/>
      <c r="AN119" s="46"/>
      <c r="AO119" s="39" t="s">
        <v>20</v>
      </c>
      <c r="AP119" s="42"/>
      <c r="AQ119" s="42"/>
      <c r="AR119" s="42"/>
      <c r="AS119" s="42"/>
      <c r="AT119" s="42"/>
      <c r="AU119" s="42"/>
      <c r="AV119" s="42"/>
      <c r="AW119" s="42"/>
      <c r="AX119" s="43"/>
      <c r="AY119" s="47">
        <f>+BD52</f>
        <v>0</v>
      </c>
      <c r="AZ119" s="48"/>
      <c r="BA119" s="48"/>
      <c r="BB119" s="48"/>
      <c r="BC119" s="48"/>
      <c r="BD119" s="48"/>
      <c r="BE119" s="48"/>
      <c r="BF119" s="48"/>
      <c r="BG119" s="48"/>
      <c r="BH119" s="48"/>
      <c r="BI119" s="48"/>
      <c r="BJ119" s="48"/>
      <c r="BK119" s="48"/>
      <c r="BL119" s="48"/>
      <c r="BM119" s="48"/>
      <c r="BN119" s="48"/>
      <c r="BO119" s="48"/>
      <c r="BP119" s="48"/>
      <c r="BQ119" s="48"/>
      <c r="BR119" s="48"/>
      <c r="BS119" s="48"/>
      <c r="BT119" s="49"/>
    </row>
    <row r="120" spans="22:72" ht="12.75">
      <c r="V120" s="39" t="s">
        <v>232</v>
      </c>
      <c r="W120" s="42"/>
      <c r="X120" s="42"/>
      <c r="Y120" s="42"/>
      <c r="Z120" s="42"/>
      <c r="AA120" s="42"/>
      <c r="AB120" s="42"/>
      <c r="AC120" s="42"/>
      <c r="AD120" s="42"/>
      <c r="AE120" s="42"/>
      <c r="AF120" s="43"/>
      <c r="AG120" s="44"/>
      <c r="AH120" s="45"/>
      <c r="AI120" s="45"/>
      <c r="AJ120" s="45"/>
      <c r="AK120" s="45"/>
      <c r="AL120" s="45"/>
      <c r="AM120" s="45"/>
      <c r="AN120" s="46"/>
      <c r="AO120" s="39" t="s">
        <v>237</v>
      </c>
      <c r="AP120" s="42"/>
      <c r="AQ120" s="42"/>
      <c r="AR120" s="42"/>
      <c r="AS120" s="42"/>
      <c r="AT120" s="42"/>
      <c r="AU120" s="42"/>
      <c r="AV120" s="42"/>
      <c r="AW120" s="42"/>
      <c r="AX120" s="43"/>
      <c r="AY120" s="44"/>
      <c r="AZ120" s="45"/>
      <c r="BA120" s="45"/>
      <c r="BB120" s="45"/>
      <c r="BC120" s="45"/>
      <c r="BD120" s="45"/>
      <c r="BE120" s="45"/>
      <c r="BF120" s="45"/>
      <c r="BG120" s="45"/>
      <c r="BH120" s="45"/>
      <c r="BI120" s="45"/>
      <c r="BJ120" s="45"/>
      <c r="BK120" s="45"/>
      <c r="BL120" s="45"/>
      <c r="BM120" s="45"/>
      <c r="BN120" s="45"/>
      <c r="BO120" s="45"/>
      <c r="BP120" s="45"/>
      <c r="BQ120" s="45"/>
      <c r="BR120" s="45"/>
      <c r="BS120" s="45"/>
      <c r="BT120" s="46"/>
    </row>
    <row r="122" ht="12.75" hidden="1">
      <c r="V122" s="21" t="s">
        <v>193</v>
      </c>
    </row>
    <row r="123" ht="12.75" hidden="1">
      <c r="V123" s="4" t="s">
        <v>194</v>
      </c>
    </row>
    <row r="124" spans="22:62" ht="12.75" hidden="1">
      <c r="V124" s="4">
        <f>+AL37</f>
        <v>0</v>
      </c>
      <c r="W124" s="4" t="s">
        <v>208</v>
      </c>
      <c r="X124" s="4" t="s">
        <v>209</v>
      </c>
      <c r="Y124" s="4">
        <f>+BM35</f>
        <v>0</v>
      </c>
      <c r="Z124" s="4">
        <f>+AL35</f>
        <v>0</v>
      </c>
      <c r="AA124" s="4" t="s">
        <v>210</v>
      </c>
      <c r="AB124" s="4">
        <f>+AL45</f>
        <v>0</v>
      </c>
      <c r="AC124" s="4">
        <f>+BH40</f>
        <v>0</v>
      </c>
      <c r="AD124" s="4">
        <f>IF(BH41="","",BH41)</f>
      </c>
      <c r="AE124" s="4">
        <f>+BH37</f>
        <v>0</v>
      </c>
      <c r="AF124" s="22">
        <f>+AL38</f>
        <v>0</v>
      </c>
      <c r="AG124" s="4">
        <f>+AL42</f>
        <v>0</v>
      </c>
      <c r="AH124" s="4">
        <f>IF(BO43="","",IF(BO43="No","",VLOOKUP(BH40,EthSupport,2,FALSE)))</f>
      </c>
      <c r="AI124" s="4">
        <f>+AG116</f>
        <v>0</v>
      </c>
      <c r="AJ124" s="4">
        <f>+AL47</f>
        <v>0</v>
      </c>
      <c r="AK124" s="26">
        <v>41671</v>
      </c>
      <c r="AL124" s="4">
        <f>+BD64</f>
        <v>0</v>
      </c>
      <c r="AM124" s="4">
        <f>+BG69</f>
        <v>0</v>
      </c>
      <c r="AN124" s="4">
        <f>+AA69</f>
        <v>0</v>
      </c>
      <c r="AO124" s="4">
        <f>IF(AA70="","",AA70)</f>
      </c>
      <c r="AP124" s="4">
        <f>IF(AA71="","",AA71)</f>
      </c>
      <c r="AS124" s="4">
        <f>IF(AA69="","","In Training")</f>
      </c>
      <c r="AT124" s="4">
        <f>IF(AA70="","","In Training")</f>
      </c>
      <c r="AU124" s="4">
        <f>IF(AA71="","","In Training")</f>
      </c>
      <c r="AV124" s="4">
        <f>IF(BJ103="Yes","CTMTA","")</f>
      </c>
      <c r="AX124" s="4" t="e">
        <f>VALUE(LEFT(BD48,4))</f>
        <v>#VALUE!</v>
      </c>
      <c r="AZ124" s="4">
        <f>+AG117</f>
        <v>0</v>
      </c>
      <c r="BA124" s="4">
        <f>+AG118</f>
        <v>0</v>
      </c>
      <c r="BB124" s="4">
        <f>+AG119</f>
        <v>0</v>
      </c>
      <c r="BC124" s="4">
        <f>+AG120</f>
        <v>0</v>
      </c>
      <c r="BD124" s="4">
        <f>+AY116</f>
      </c>
      <c r="BE124" s="4">
        <f>+AY117</f>
      </c>
      <c r="BF124" s="4">
        <f>+AY118</f>
      </c>
      <c r="BG124" s="4">
        <f>+AY119</f>
        <v>0</v>
      </c>
      <c r="BH124" s="4">
        <f>+AY120</f>
        <v>0</v>
      </c>
      <c r="BI124" s="4">
        <f>+BD65</f>
        <v>0</v>
      </c>
      <c r="BJ124" s="4">
        <f>+AL40</f>
        <v>0</v>
      </c>
    </row>
  </sheetData>
  <sheetProtection password="F7BD" sheet="1" selectLockedCells="1"/>
  <mergeCells count="243">
    <mergeCell ref="W106:BT106"/>
    <mergeCell ref="W107:BT107"/>
    <mergeCell ref="V98:BT98"/>
    <mergeCell ref="V95:BS95"/>
    <mergeCell ref="V97:BS97"/>
    <mergeCell ref="W105:BT105"/>
    <mergeCell ref="V104:BT104"/>
    <mergeCell ref="BJ103:BT103"/>
    <mergeCell ref="BK102:BT102"/>
    <mergeCell ref="V99:BS99"/>
    <mergeCell ref="V114:BT114"/>
    <mergeCell ref="V112:BT112"/>
    <mergeCell ref="W108:BT108"/>
    <mergeCell ref="W109:BT109"/>
    <mergeCell ref="V113:BI113"/>
    <mergeCell ref="W111:BT111"/>
    <mergeCell ref="BK113:BT113"/>
    <mergeCell ref="W110:BT110"/>
    <mergeCell ref="BD65:BT65"/>
    <mergeCell ref="BG68:BT68"/>
    <mergeCell ref="AA68:AO68"/>
    <mergeCell ref="AP68:AU68"/>
    <mergeCell ref="V65:BB65"/>
    <mergeCell ref="BB67:BF67"/>
    <mergeCell ref="V66:BT66"/>
    <mergeCell ref="BB68:BF68"/>
    <mergeCell ref="BG67:BT67"/>
    <mergeCell ref="AP67:AU67"/>
    <mergeCell ref="V103:BH103"/>
    <mergeCell ref="BK88:BT88"/>
    <mergeCell ref="V88:BJ88"/>
    <mergeCell ref="V100:BT100"/>
    <mergeCell ref="V101:BT101"/>
    <mergeCell ref="V102:BI102"/>
    <mergeCell ref="V92:BT92"/>
    <mergeCell ref="V94:BT94"/>
    <mergeCell ref="V93:BS93"/>
    <mergeCell ref="V96:BT96"/>
    <mergeCell ref="V71:Z71"/>
    <mergeCell ref="AA71:AO71"/>
    <mergeCell ref="AP71:AU71"/>
    <mergeCell ref="AV71:BA71"/>
    <mergeCell ref="V85:BT85"/>
    <mergeCell ref="V86:BT86"/>
    <mergeCell ref="V73:AH73"/>
    <mergeCell ref="AL83:AP83"/>
    <mergeCell ref="BL83:BO83"/>
    <mergeCell ref="BP81:BT81"/>
    <mergeCell ref="V89:BT89"/>
    <mergeCell ref="BK90:BT90"/>
    <mergeCell ref="V91:BT91"/>
    <mergeCell ref="V90:BI90"/>
    <mergeCell ref="AQ83:BK83"/>
    <mergeCell ref="BP83:BT83"/>
    <mergeCell ref="V87:BT87"/>
    <mergeCell ref="V82:AH83"/>
    <mergeCell ref="AI83:AK83"/>
    <mergeCell ref="BP82:BT82"/>
    <mergeCell ref="BL81:BO81"/>
    <mergeCell ref="BL82:BO82"/>
    <mergeCell ref="AQ81:BK81"/>
    <mergeCell ref="AQ82:BK82"/>
    <mergeCell ref="BB70:BF70"/>
    <mergeCell ref="BG70:BT70"/>
    <mergeCell ref="BL74:BO74"/>
    <mergeCell ref="BL75:BO75"/>
    <mergeCell ref="BP79:BT79"/>
    <mergeCell ref="BG71:BT71"/>
    <mergeCell ref="V70:Z70"/>
    <mergeCell ref="AV67:BA67"/>
    <mergeCell ref="V69:Z69"/>
    <mergeCell ref="AA69:AO69"/>
    <mergeCell ref="AP69:AU69"/>
    <mergeCell ref="AV69:BA69"/>
    <mergeCell ref="AV68:BA68"/>
    <mergeCell ref="V68:Z68"/>
    <mergeCell ref="V67:Z67"/>
    <mergeCell ref="AA67:AO67"/>
    <mergeCell ref="AA70:AO70"/>
    <mergeCell ref="AP70:AU70"/>
    <mergeCell ref="BL73:BO73"/>
    <mergeCell ref="AV70:BA70"/>
    <mergeCell ref="BB69:BF69"/>
    <mergeCell ref="BB71:BF71"/>
    <mergeCell ref="AQ73:BK73"/>
    <mergeCell ref="AL77:AP77"/>
    <mergeCell ref="AL78:AP78"/>
    <mergeCell ref="AL79:AP79"/>
    <mergeCell ref="AL80:AP80"/>
    <mergeCell ref="AI81:AK81"/>
    <mergeCell ref="AI82:AK82"/>
    <mergeCell ref="AL81:AP81"/>
    <mergeCell ref="AL82:AP82"/>
    <mergeCell ref="V78:AH81"/>
    <mergeCell ref="V72:BT72"/>
    <mergeCell ref="AI74:AK74"/>
    <mergeCell ref="AI75:AK75"/>
    <mergeCell ref="AI76:AK76"/>
    <mergeCell ref="V74:AH77"/>
    <mergeCell ref="BP75:BT75"/>
    <mergeCell ref="BP76:BT76"/>
    <mergeCell ref="BP77:BT77"/>
    <mergeCell ref="BP78:BT78"/>
    <mergeCell ref="BP80:BT80"/>
    <mergeCell ref="BL77:BO77"/>
    <mergeCell ref="BL78:BO78"/>
    <mergeCell ref="BL79:BO79"/>
    <mergeCell ref="BL80:BO80"/>
    <mergeCell ref="AI80:AK80"/>
    <mergeCell ref="AI77:AK77"/>
    <mergeCell ref="AI78:AK78"/>
    <mergeCell ref="AI79:AK79"/>
    <mergeCell ref="AQ80:BK80"/>
    <mergeCell ref="BG69:BT69"/>
    <mergeCell ref="BP73:BT73"/>
    <mergeCell ref="AQ77:BK77"/>
    <mergeCell ref="AQ78:BK78"/>
    <mergeCell ref="AQ79:BK79"/>
    <mergeCell ref="BL76:BO76"/>
    <mergeCell ref="AQ76:BK76"/>
    <mergeCell ref="BP74:BT74"/>
    <mergeCell ref="AI73:AK73"/>
    <mergeCell ref="AL73:AP73"/>
    <mergeCell ref="AL74:AP74"/>
    <mergeCell ref="AL75:AP75"/>
    <mergeCell ref="AL76:AP76"/>
    <mergeCell ref="AQ74:BK74"/>
    <mergeCell ref="AQ75:BK75"/>
    <mergeCell ref="BD52:BT52"/>
    <mergeCell ref="BD51:BT51"/>
    <mergeCell ref="V60:BT60"/>
    <mergeCell ref="AL59:BT59"/>
    <mergeCell ref="AL56:BT56"/>
    <mergeCell ref="V53:BT53"/>
    <mergeCell ref="V56:AJ56"/>
    <mergeCell ref="AL58:BT58"/>
    <mergeCell ref="V55:AJ55"/>
    <mergeCell ref="V64:BB64"/>
    <mergeCell ref="V16:BT16"/>
    <mergeCell ref="AL39:AY39"/>
    <mergeCell ref="AL40:AY40"/>
    <mergeCell ref="V28:BT28"/>
    <mergeCell ref="V29:BT29"/>
    <mergeCell ref="V30:BT30"/>
    <mergeCell ref="V31:BT31"/>
    <mergeCell ref="V62:BT62"/>
    <mergeCell ref="BD63:BT63"/>
    <mergeCell ref="V61:BT61"/>
    <mergeCell ref="V59:AJ59"/>
    <mergeCell ref="V57:BT57"/>
    <mergeCell ref="AL35:AY35"/>
    <mergeCell ref="AL55:BT55"/>
    <mergeCell ref="V37:AJ37"/>
    <mergeCell ref="V38:AJ38"/>
    <mergeCell ref="V51:BC51"/>
    <mergeCell ref="V54:BM54"/>
    <mergeCell ref="V49:BB49"/>
    <mergeCell ref="V50:BB50"/>
    <mergeCell ref="V32:BT32"/>
    <mergeCell ref="V36:AK36"/>
    <mergeCell ref="V27:BT27"/>
    <mergeCell ref="BM35:BT35"/>
    <mergeCell ref="AZ40:BF40"/>
    <mergeCell ref="BH37:BT37"/>
    <mergeCell ref="AL36:AY36"/>
    <mergeCell ref="BH40:BT40"/>
    <mergeCell ref="BD49:BT49"/>
    <mergeCell ref="AZ37:BF37"/>
    <mergeCell ref="AZ39:BF39"/>
    <mergeCell ref="V33:BT33"/>
    <mergeCell ref="V11:BE11"/>
    <mergeCell ref="V12:BE12"/>
    <mergeCell ref="V13:BE13"/>
    <mergeCell ref="V15:BT15"/>
    <mergeCell ref="V14:BT14"/>
    <mergeCell ref="AZ36:BL36"/>
    <mergeCell ref="W21:BT21"/>
    <mergeCell ref="W17:BT17"/>
    <mergeCell ref="W18:BT18"/>
    <mergeCell ref="W19:BT19"/>
    <mergeCell ref="W20:BT20"/>
    <mergeCell ref="W22:BT22"/>
    <mergeCell ref="W23:BT23"/>
    <mergeCell ref="AZ38:BG38"/>
    <mergeCell ref="V26:AG26"/>
    <mergeCell ref="V24:BT24"/>
    <mergeCell ref="V25:BT25"/>
    <mergeCell ref="AH26:BT26"/>
    <mergeCell ref="BH38:BT38"/>
    <mergeCell ref="AL38:AY38"/>
    <mergeCell ref="V34:BT34"/>
    <mergeCell ref="V35:AJ35"/>
    <mergeCell ref="BM36:BT36"/>
    <mergeCell ref="V84:BN84"/>
    <mergeCell ref="BO84:BT84"/>
    <mergeCell ref="BH39:BT39"/>
    <mergeCell ref="AL42:AP42"/>
    <mergeCell ref="AQ42:BT42"/>
    <mergeCell ref="V41:AK41"/>
    <mergeCell ref="V45:AJ45"/>
    <mergeCell ref="V39:AJ39"/>
    <mergeCell ref="BO43:BT43"/>
    <mergeCell ref="BD50:BT50"/>
    <mergeCell ref="AL37:AY37"/>
    <mergeCell ref="V117:AF117"/>
    <mergeCell ref="AL46:BT46"/>
    <mergeCell ref="V40:AJ40"/>
    <mergeCell ref="V43:BN43"/>
    <mergeCell ref="AY116:BT116"/>
    <mergeCell ref="AG116:AN116"/>
    <mergeCell ref="V115:BT115"/>
    <mergeCell ref="BH41:BT41"/>
    <mergeCell ref="V46:AJ46"/>
    <mergeCell ref="AG117:AN117"/>
    <mergeCell ref="AL41:AY41"/>
    <mergeCell ref="BO54:BT54"/>
    <mergeCell ref="BD48:BT48"/>
    <mergeCell ref="V44:BT44"/>
    <mergeCell ref="AZ41:BG41"/>
    <mergeCell ref="BD64:BT64"/>
    <mergeCell ref="V52:BB52"/>
    <mergeCell ref="V58:AJ58"/>
    <mergeCell ref="V63:BB63"/>
    <mergeCell ref="AO118:AX118"/>
    <mergeCell ref="V118:AF118"/>
    <mergeCell ref="AL45:BT45"/>
    <mergeCell ref="AL47:BT47"/>
    <mergeCell ref="V47:AJ47"/>
    <mergeCell ref="V48:BB48"/>
    <mergeCell ref="AO117:AX117"/>
    <mergeCell ref="AY117:BT117"/>
    <mergeCell ref="V116:AF116"/>
    <mergeCell ref="AO116:AX116"/>
    <mergeCell ref="AY118:BT118"/>
    <mergeCell ref="V119:AF119"/>
    <mergeCell ref="V120:AF120"/>
    <mergeCell ref="AO120:AX120"/>
    <mergeCell ref="AY120:BT120"/>
    <mergeCell ref="AO119:AX119"/>
    <mergeCell ref="AY119:BT119"/>
    <mergeCell ref="AG118:AN118"/>
    <mergeCell ref="AG119:AN119"/>
    <mergeCell ref="AG120:AN120"/>
  </mergeCells>
  <dataValidations count="22">
    <dataValidation type="list" allowBlank="1" showInputMessage="1" showErrorMessage="1" sqref="BK113:BT113">
      <formula1>Delivery</formula1>
    </dataValidation>
    <dataValidation type="list" allowBlank="1" showInputMessage="1" showErrorMessage="1" sqref="BJ103:BT103 BK102:BT102 BO43:BT43 BD50:BT50 BD65:BT65 BD63:BT63 BK88:BT88 BK90:BT90">
      <formula1>YesNo</formula1>
    </dataValidation>
    <dataValidation type="whole" allowBlank="1" showInputMessage="1" showErrorMessage="1" sqref="AI74:AK83">
      <formula1>1950</formula1>
      <formula2>2020</formula2>
    </dataValidation>
    <dataValidation type="whole" allowBlank="1" showInputMessage="1" showErrorMessage="1" sqref="BO84:BT84">
      <formula1>1900</formula1>
      <formula2>2011</formula2>
    </dataValidation>
    <dataValidation type="list" allowBlank="1" showInputMessage="1" showErrorMessage="1" sqref="BG69:BT71">
      <formula1>Education</formula1>
    </dataValidation>
    <dataValidation type="list" allowBlank="1" showInputMessage="1" showErrorMessage="1" sqref="BD64:BT64">
      <formula1>Certs</formula1>
    </dataValidation>
    <dataValidation type="list" allowBlank="1" showInputMessage="1" showErrorMessage="1" sqref="AV69:BA71">
      <formula1>Semester</formula1>
    </dataValidation>
    <dataValidation type="list" allowBlank="1" showInputMessage="1" showErrorMessage="1" sqref="AP69:AU71">
      <formula1>SemType</formula1>
    </dataValidation>
    <dataValidation type="whole" allowBlank="1" showInputMessage="1" showErrorMessage="1" sqref="BB69:BF71">
      <formula1>15</formula1>
      <formula2>90</formula2>
    </dataValidation>
    <dataValidation type="list" allowBlank="1" showInputMessage="1" showErrorMessage="1" sqref="AL47:BT47">
      <formula1>Clinical</formula1>
    </dataValidation>
    <dataValidation type="whole" allowBlank="1" showInputMessage="1" showErrorMessage="1" sqref="BO54:BT54">
      <formula1>1</formula1>
      <formula2>999999</formula2>
    </dataValidation>
    <dataValidation type="list" allowBlank="1" showInputMessage="1" showErrorMessage="1" sqref="BH40:BT40">
      <formula1>Ethnicity</formula1>
    </dataValidation>
    <dataValidation type="list" allowBlank="1" showInputMessage="1" showErrorMessage="1" sqref="BH37:BT37">
      <formula1>Gender</formula1>
    </dataValidation>
    <dataValidation type="list" allowBlank="1" showInputMessage="1" showErrorMessage="1" sqref="AL42:AP42">
      <formula1>Citizen</formula1>
    </dataValidation>
    <dataValidation type="list" allowBlank="1" showInputMessage="1" showErrorMessage="1" sqref="BD52:BT52">
      <formula1>PDRP</formula1>
    </dataValidation>
    <dataValidation type="list" allowBlank="1" showInputMessage="1" showErrorMessage="1" sqref="BD48:BT48 BD51:BT51">
      <formula1>FTE</formula1>
    </dataValidation>
    <dataValidation type="whole" allowBlank="1" showInputMessage="1" showErrorMessage="1" sqref="AL37:AY37">
      <formula1>1</formula1>
      <formula2>9999999</formula2>
    </dataValidation>
    <dataValidation type="date" allowBlank="1" showInputMessage="1" showErrorMessage="1" promptTitle="Date of Birth" prompt="please enter date dd/mm/yyyy" sqref="AL38:AY38">
      <formula1>14611</formula1>
      <formula2>34700</formula2>
    </dataValidation>
    <dataValidation type="whole" allowBlank="1" showInputMessage="1" showErrorMessage="1" prompt="Enter age" sqref="BH38:BT38">
      <formula1>20</formula1>
      <formula2>75</formula2>
    </dataValidation>
    <dataValidation type="whole" allowBlank="1" showInputMessage="1" showErrorMessage="1" sqref="BD49:BT49">
      <formula1>0</formula1>
      <formula2>60</formula2>
    </dataValidation>
    <dataValidation operator="greaterThan" allowBlank="1" showInputMessage="1" showErrorMessage="1" sqref="AL35:AY35 AL39:AY39 BM35:BT36"/>
    <dataValidation allowBlank="1" showInputMessage="1" showErrorMessage="1" prompt="Work phone contact details including extension number" sqref="BH39:BT39"/>
  </dataValidations>
  <hyperlinks>
    <hyperlink ref="V62" r:id="rId1" display="http://www.nursingcouncil.org.nz/download/102/postgrad-prog.pdf"/>
    <hyperlink ref="V32:BT32" r:id="rId2" display="Nursing - Hawkes Bay District Health Board"/>
    <hyperlink ref="V62:BT62" r:id="rId3" display="Postgraduate programmes / Education / Home - Nursing Council of New Zealand"/>
    <hyperlink ref="V33:BT33" r:id="rId4" display="Health Workforce NZ specifications"/>
  </hyperlinks>
  <printOptions/>
  <pageMargins left="0.75" right="0.75" top="1" bottom="1" header="0.5" footer="0.5"/>
  <pageSetup horizontalDpi="600" verticalDpi="600" orientation="portrait" paperSize="8"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HBDHB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Chris Lord</cp:lastModifiedBy>
  <cp:lastPrinted>2015-09-03T05:24:18Z</cp:lastPrinted>
  <dcterms:created xsi:type="dcterms:W3CDTF">2011-08-18T21:21:01Z</dcterms:created>
  <dcterms:modified xsi:type="dcterms:W3CDTF">2016-06-30T22:53:17Z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